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6930" yWindow="3420" windowWidth="19200" windowHeight="11595"/>
  </bookViews>
  <sheets>
    <sheet name="COBA-Infracciones" sheetId="1" r:id="rId1"/>
    <sheet name="Cierres " sheetId="2" r:id="rId2"/>
    <sheet name="COBA-Inspecciones" sheetId="3" r:id="rId3"/>
    <sheet name="COBA-Supervisiones" sheetId="4" r:id="rId4"/>
    <sheet name="COBA-Charlas" sheetId="5" r:id="rId5"/>
  </sheets>
  <externalReferences>
    <externalReference r:id="rId6"/>
  </externalReferences>
  <definedNames>
    <definedName name="ff">'[1]Por Sexo'!$B$6</definedName>
    <definedName name="gdfyhgj" localSheetId="1">#REF!</definedName>
    <definedName name="gdfyhgj" localSheetId="4">#REF!</definedName>
    <definedName name="gdfyhgj" localSheetId="0">#REF!</definedName>
    <definedName name="gdfyhgj" localSheetId="2">#REF!</definedName>
    <definedName name="gdfyhgj" localSheetId="3">#REF!</definedName>
    <definedName name="gdfyhgj">#REF!</definedName>
    <definedName name="jjj" localSheetId="1">#REF!</definedName>
    <definedName name="jjj" localSheetId="4">#REF!</definedName>
    <definedName name="jjj" localSheetId="0">#REF!</definedName>
    <definedName name="jjj" localSheetId="2">#REF!</definedName>
    <definedName name="jjj" localSheetId="3">#REF!</definedName>
    <definedName name="jjj">#REF!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" i="5" l="1"/>
  <c r="E10" i="5" s="1"/>
  <c r="E11" i="5" s="1"/>
  <c r="E9" i="5"/>
  <c r="E8" i="5"/>
  <c r="E22" i="4" l="1"/>
  <c r="E21" i="4"/>
  <c r="F20" i="4"/>
  <c r="E20" i="4"/>
  <c r="G10" i="4"/>
  <c r="F10" i="4"/>
  <c r="E10" i="4"/>
  <c r="D10" i="4"/>
  <c r="C10" i="4"/>
  <c r="B10" i="4"/>
  <c r="G9" i="4"/>
  <c r="F22" i="4" s="1"/>
  <c r="G8" i="4"/>
  <c r="F21" i="4" s="1"/>
  <c r="G7" i="4"/>
  <c r="F24" i="4" l="1"/>
  <c r="G20" i="4" s="1"/>
  <c r="G22" i="4"/>
  <c r="G21" i="4" l="1"/>
  <c r="E22" i="3" l="1"/>
  <c r="E21" i="3"/>
  <c r="E20" i="3"/>
  <c r="G10" i="3"/>
  <c r="F10" i="3"/>
  <c r="E10" i="3"/>
  <c r="D10" i="3"/>
  <c r="C10" i="3"/>
  <c r="B10" i="3"/>
  <c r="G9" i="3"/>
  <c r="F22" i="3" s="1"/>
  <c r="G8" i="3"/>
  <c r="F21" i="3" s="1"/>
  <c r="G7" i="3"/>
  <c r="F20" i="3" s="1"/>
  <c r="F24" i="3" l="1"/>
  <c r="G19" i="3" l="1"/>
  <c r="G18" i="3"/>
  <c r="G17" i="3"/>
  <c r="G20" i="3"/>
  <c r="G22" i="3"/>
  <c r="G21" i="3"/>
  <c r="F21" i="2" l="1"/>
  <c r="E21" i="2"/>
  <c r="E20" i="2"/>
  <c r="E19" i="2"/>
  <c r="F10" i="2"/>
  <c r="E10" i="2"/>
  <c r="D10" i="2"/>
  <c r="C10" i="2"/>
  <c r="B10" i="2"/>
  <c r="G9" i="2"/>
  <c r="G8" i="2"/>
  <c r="F20" i="2" s="1"/>
  <c r="G7" i="2"/>
  <c r="G10" i="2" s="1"/>
  <c r="F19" i="2" l="1"/>
  <c r="F23" i="2" l="1"/>
  <c r="G19" i="2"/>
  <c r="G18" i="2" l="1"/>
  <c r="G16" i="2"/>
  <c r="G17" i="2"/>
  <c r="G21" i="2"/>
  <c r="G20" i="2"/>
  <c r="E22" i="1" l="1"/>
  <c r="E21" i="1"/>
  <c r="E20" i="1"/>
  <c r="G7" i="1" l="1"/>
  <c r="G9" i="1" l="1"/>
  <c r="G8" i="1"/>
  <c r="F10" i="1"/>
  <c r="E10" i="1"/>
  <c r="D10" i="1"/>
  <c r="C10" i="1"/>
  <c r="B10" i="1"/>
  <c r="G10" i="1" l="1"/>
  <c r="F20" i="1"/>
  <c r="F21" i="1"/>
  <c r="F22" i="1" l="1"/>
  <c r="F24" i="1" l="1"/>
  <c r="G17" i="1" l="1"/>
  <c r="G18" i="1"/>
  <c r="G19" i="1"/>
  <c r="G20" i="1"/>
  <c r="G21" i="1"/>
  <c r="G22" i="1"/>
</calcChain>
</file>

<file path=xl/sharedStrings.xml><?xml version="1.0" encoding="utf-8"?>
<sst xmlns="http://schemas.openxmlformats.org/spreadsheetml/2006/main" count="72" uniqueCount="25">
  <si>
    <t>MES</t>
  </si>
  <si>
    <t>TOTAL</t>
  </si>
  <si>
    <t>DISTRITO NACIONAL</t>
  </si>
  <si>
    <t>SANTO DOMINGO</t>
  </si>
  <si>
    <t>REGIÓN 
ESTE</t>
  </si>
  <si>
    <t>REGIÓN 
NORTE</t>
  </si>
  <si>
    <t>REGIÓN 
SUR</t>
  </si>
  <si>
    <t>DIRECCIÓN CONTROL EXPENDIO DE BEBIDAS ALCOHÓLICAS (COBA)</t>
  </si>
  <si>
    <t>CANTIDAD INFRACCIONES DE ESTABLECIMIENTOS DE 
EXPENDIO DE BEBIDAS ALCOHÓLICAS (POR VIOLACIÓN A LA NORMATIVA) 
POR MES, SEGÚN REGIÓN</t>
  </si>
  <si>
    <t>Octubre</t>
  </si>
  <si>
    <t>Noviembre</t>
  </si>
  <si>
    <t>Diciembre</t>
  </si>
  <si>
    <t>OCTUBRE-DICIEMBRE 2023</t>
  </si>
  <si>
    <t>Se observó que para el periodo se registraron 209 infracciones impuestas a establecimientos por incumplimiento de la normativa establecida, el mayor porcentaje corresponde al mes de noviembre con 45%. Santo Domingo y el Distrito Nacional reflejan las mayores cantidades de sanciones con 78 y 68 respectivamente.</t>
  </si>
  <si>
    <t>CANTIDAD SANCIONES IMPUESTAS A ESTABLECIMIENTOS 
EXPENDIO DE BEBIDAS ALCOHÓLICAS 
(POR VIOLACIÓN A LA NORMATIVA) POR MES, SEGÚN REGIÓN</t>
  </si>
  <si>
    <t xml:space="preserve">       </t>
  </si>
  <si>
    <t>La información muestra con respecto al periodo analizado, que fueron impuestas 108 sanciones a establecimientos por incumplimiento de la normativa establecida, el mayor porcentaje corresponde al mes de noviembre con 42.6%; Santo Domingo con 30 y el Distrito Nacional 29 reflejan la mayor cantidad de sanciones.</t>
  </si>
  <si>
    <t>CANTIDAD INSPECCIONES A ESTABLECIMIENTOS DE 
EXPENDIO DE BEBIDAS ALCOHÓLICAS POR MES, SEGÚN REGIÓN</t>
  </si>
  <si>
    <t>Se observa que en el trimestre octubre-diciembre del año 2023, la cantidad de inspecciones realizadas a establecimientos fueron 2,717; el mayor porcentaje corresponde al mes de noviembre con 36.9%; La Región Norte y Santo Domingo reflejan las mayores cantidades con 1,501 y 461 respectivamente.</t>
  </si>
  <si>
    <t>CANTIDAD SUPERVISIONES A ESTABLECIMIENTOS DE 
EXPENDIO DE BEBIDAS ALCOHÓLICAS POR MES, SEGÚN REGIÓN</t>
  </si>
  <si>
    <t>Se observa que en el cuarto trimestre, la cantidad de supervisiones realizadas a establecimientos fueron 15,850; el mayor porcentaje corresponde al mes de diciembre con 33.51%. Las Regiones Norte y Sur reflejan las mayores cantidades con 6,251 y 4,759 respectivamente.</t>
  </si>
  <si>
    <t>CANTIDAD DE INFRACTORES QUE RECIBIERON CHARLA DE 
CONCIENTIZACIÓN SOBRE EL CUMPLIMIENTO DE LA NORMATIVA
POR MES</t>
  </si>
  <si>
    <t>CANTIDAD</t>
  </si>
  <si>
    <t>%</t>
  </si>
  <si>
    <t>La información muestra con respecto al trimestre evaluado, que 510 ciudadanos recibieron charlas de concientización sobre el cumplimiento de la normativa establecida; Destacando octubre como el mes con mayor porcentaje del 48.82%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</si>
</sst>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2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Verdana"/>
      <family val="2"/>
    </font>
    <font>
      <b/>
      <sz val="16"/>
      <color theme="4" tint="-0.249977111117893"/>
      <name val="Verdana"/>
      <family val="2"/>
    </font>
    <font>
      <b/>
      <sz val="18"/>
      <color theme="4" tint="-0.499984740745262"/>
      <name val="Verdana"/>
      <family val="2"/>
    </font>
    <font>
      <b/>
      <sz val="18"/>
      <color rgb="FFFF0000"/>
      <name val="Verdana"/>
      <family val="2"/>
    </font>
    <font>
      <sz val="20"/>
      <color rgb="FFFF0000"/>
      <name val="Verdana"/>
      <family val="2"/>
    </font>
    <font>
      <b/>
      <sz val="20"/>
      <color rgb="FFFF0000"/>
      <name val="Verdana"/>
      <family val="2"/>
    </font>
    <font>
      <b/>
      <sz val="12"/>
      <name val="Verdana"/>
      <family val="2"/>
    </font>
    <font>
      <sz val="14"/>
      <name val="Verdana"/>
      <family val="2"/>
    </font>
    <font>
      <sz val="12"/>
      <name val="Verdana"/>
      <family val="2"/>
    </font>
    <font>
      <b/>
      <sz val="14"/>
      <name val="Verdana"/>
      <family val="2"/>
    </font>
    <font>
      <sz val="18"/>
      <name val="Verdana"/>
      <family val="2"/>
    </font>
    <font>
      <b/>
      <sz val="11"/>
      <color rgb="FFFF0000"/>
      <name val="Verdana"/>
      <family val="2"/>
    </font>
    <font>
      <b/>
      <sz val="14"/>
      <color theme="4" tint="-0.499984740745262"/>
      <name val="Verdana"/>
      <family val="2"/>
    </font>
    <font>
      <b/>
      <sz val="13"/>
      <color theme="4" tint="-0.249977111117893"/>
      <name val="Verdana"/>
      <family val="2"/>
    </font>
    <font>
      <sz val="10"/>
      <name val="Verdana"/>
      <family val="2"/>
    </font>
    <font>
      <sz val="13"/>
      <name val="Verdana"/>
      <family val="2"/>
    </font>
    <font>
      <b/>
      <sz val="12"/>
      <color theme="1"/>
      <name val="Verdana"/>
      <family val="2"/>
    </font>
    <font>
      <b/>
      <sz val="11"/>
      <color theme="0"/>
      <name val="Verdana"/>
      <family val="2"/>
    </font>
    <font>
      <b/>
      <sz val="11"/>
      <color theme="1"/>
      <name val="Verdana"/>
      <family val="2"/>
    </font>
    <font>
      <b/>
      <sz val="11"/>
      <name val="Verdana"/>
      <family val="2"/>
    </font>
    <font>
      <sz val="16"/>
      <name val="Verdana"/>
      <family val="2"/>
    </font>
    <font>
      <b/>
      <sz val="12"/>
      <color theme="0"/>
      <name val="Verdana"/>
      <family val="2"/>
    </font>
    <font>
      <b/>
      <sz val="20"/>
      <color theme="1"/>
      <name val="Verdana"/>
      <family val="2"/>
    </font>
    <font>
      <b/>
      <sz val="10"/>
      <name val="Verdana"/>
      <family val="2"/>
    </font>
    <font>
      <b/>
      <i/>
      <sz val="20"/>
      <color theme="1"/>
      <name val="Verdana"/>
      <family val="2"/>
    </font>
    <font>
      <sz val="11"/>
      <color theme="8" tint="-0.249977111117893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3">
    <xf numFmtId="0" fontId="0" fillId="0" borderId="0"/>
    <xf numFmtId="0" fontId="1" fillId="0" borderId="0"/>
    <xf numFmtId="9" fontId="1" fillId="0" borderId="0" applyFont="0" applyFill="0" applyBorder="0" applyAlignment="0" applyProtection="0"/>
  </cellStyleXfs>
  <cellXfs count="57">
    <xf numFmtId="0" fontId="0" fillId="0" borderId="0" xfId="0"/>
    <xf numFmtId="0" fontId="2" fillId="0" borderId="0" xfId="1" applyFont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4" fillId="0" borderId="0" xfId="1" applyFont="1" applyAlignment="1">
      <alignment wrapText="1"/>
    </xf>
    <xf numFmtId="49" fontId="5" fillId="0" borderId="0" xfId="1" applyNumberFormat="1" applyFont="1" applyAlignment="1">
      <alignment wrapText="1"/>
    </xf>
    <xf numFmtId="49" fontId="6" fillId="0" borderId="0" xfId="1" applyNumberFormat="1" applyFont="1" applyAlignment="1">
      <alignment horizontal="center" wrapText="1"/>
    </xf>
    <xf numFmtId="49" fontId="7" fillId="0" borderId="0" xfId="1" applyNumberFormat="1" applyFont="1" applyAlignment="1">
      <alignment horizontal="center" wrapText="1"/>
    </xf>
    <xf numFmtId="0" fontId="9" fillId="0" borderId="0" xfId="1" applyFont="1" applyAlignment="1">
      <alignment horizontal="center" vertical="center" wrapText="1"/>
    </xf>
    <xf numFmtId="0" fontId="2" fillId="0" borderId="0" xfId="1" applyFont="1" applyBorder="1" applyAlignment="1">
      <alignment horizontal="center" vertical="center" wrapText="1"/>
    </xf>
    <xf numFmtId="0" fontId="12" fillId="0" borderId="0" xfId="1" applyFont="1" applyAlignment="1">
      <alignment vertical="justify" wrapText="1"/>
    </xf>
    <xf numFmtId="0" fontId="9" fillId="0" borderId="1" xfId="1" applyFont="1" applyBorder="1" applyAlignment="1">
      <alignment vertical="center" wrapText="1"/>
    </xf>
    <xf numFmtId="0" fontId="10" fillId="0" borderId="0" xfId="1" applyFont="1" applyAlignment="1">
      <alignment vertical="justify" wrapText="1"/>
    </xf>
    <xf numFmtId="9" fontId="9" fillId="0" borderId="0" xfId="1" applyNumberFormat="1" applyFont="1" applyAlignment="1">
      <alignment horizontal="center" vertical="justify" wrapText="1"/>
    </xf>
    <xf numFmtId="0" fontId="2" fillId="0" borderId="0" xfId="1" applyFont="1" applyAlignment="1">
      <alignment horizontal="left" vertical="center" wrapText="1"/>
    </xf>
    <xf numFmtId="0" fontId="2" fillId="0" borderId="0" xfId="1" applyFont="1" applyAlignment="1">
      <alignment horizontal="right" vertical="center" wrapText="1"/>
    </xf>
    <xf numFmtId="9" fontId="2" fillId="0" borderId="0" xfId="1" applyNumberFormat="1" applyFont="1" applyAlignment="1">
      <alignment horizontal="center" vertical="center" wrapText="1"/>
    </xf>
    <xf numFmtId="0" fontId="11" fillId="0" borderId="0" xfId="1" applyFont="1" applyAlignment="1">
      <alignment horizontal="right" vertical="center" wrapText="1"/>
    </xf>
    <xf numFmtId="0" fontId="7" fillId="0" borderId="0" xfId="1" applyFont="1" applyAlignment="1">
      <alignment wrapText="1"/>
    </xf>
    <xf numFmtId="0" fontId="13" fillId="0" borderId="0" xfId="1" applyFont="1" applyAlignment="1">
      <alignment horizontal="center" wrapText="1"/>
    </xf>
    <xf numFmtId="0" fontId="10" fillId="0" borderId="0" xfId="1" applyFont="1" applyFill="1" applyBorder="1" applyAlignment="1">
      <alignment vertical="center" wrapText="1"/>
    </xf>
    <xf numFmtId="0" fontId="10" fillId="0" borderId="0" xfId="1" applyFont="1" applyFill="1" applyBorder="1" applyAlignment="1">
      <alignment horizontal="right" vertical="center" wrapText="1" indent="5"/>
    </xf>
    <xf numFmtId="0" fontId="8" fillId="0" borderId="0" xfId="1" applyFont="1" applyFill="1" applyBorder="1" applyAlignment="1">
      <alignment horizontal="right" vertical="center" wrapText="1" indent="5"/>
    </xf>
    <xf numFmtId="0" fontId="18" fillId="3" borderId="0" xfId="1" applyFont="1" applyFill="1" applyBorder="1" applyAlignment="1">
      <alignment horizontal="right" vertical="center" wrapText="1" indent="5"/>
    </xf>
    <xf numFmtId="3" fontId="18" fillId="3" borderId="0" xfId="1" applyNumberFormat="1" applyFont="1" applyFill="1" applyBorder="1" applyAlignment="1">
      <alignment horizontal="right" vertical="center" wrapText="1" indent="5"/>
    </xf>
    <xf numFmtId="0" fontId="19" fillId="2" borderId="0" xfId="1" applyFont="1" applyFill="1" applyBorder="1" applyAlignment="1">
      <alignment horizontal="center" vertical="center" wrapText="1"/>
    </xf>
    <xf numFmtId="0" fontId="20" fillId="3" borderId="0" xfId="1" applyFont="1" applyFill="1" applyBorder="1" applyAlignment="1">
      <alignment horizontal="center" vertical="center" wrapText="1"/>
    </xf>
    <xf numFmtId="0" fontId="21" fillId="3" borderId="0" xfId="1" applyFont="1" applyFill="1" applyBorder="1" applyAlignment="1">
      <alignment horizontal="center" vertical="center" wrapText="1"/>
    </xf>
    <xf numFmtId="0" fontId="8" fillId="3" borderId="0" xfId="1" applyFont="1" applyFill="1" applyBorder="1" applyAlignment="1">
      <alignment horizontal="right" vertical="center" wrapText="1" indent="5"/>
    </xf>
    <xf numFmtId="3" fontId="8" fillId="3" borderId="0" xfId="1" applyNumberFormat="1" applyFont="1" applyFill="1" applyBorder="1" applyAlignment="1">
      <alignment horizontal="right" vertical="center" wrapText="1" indent="5"/>
    </xf>
    <xf numFmtId="164" fontId="2" fillId="0" borderId="0" xfId="1" applyNumberFormat="1" applyFont="1" applyAlignment="1">
      <alignment horizontal="center" vertical="center" wrapText="1"/>
    </xf>
    <xf numFmtId="0" fontId="22" fillId="0" borderId="0" xfId="1" applyFont="1" applyAlignment="1">
      <alignment vertical="center" wrapText="1"/>
    </xf>
    <xf numFmtId="3" fontId="10" fillId="0" borderId="0" xfId="1" applyNumberFormat="1" applyFont="1" applyFill="1" applyBorder="1" applyAlignment="1">
      <alignment horizontal="right" vertical="center" wrapText="1" indent="5"/>
    </xf>
    <xf numFmtId="3" fontId="8" fillId="0" borderId="0" xfId="1" applyNumberFormat="1" applyFont="1" applyFill="1" applyBorder="1" applyAlignment="1">
      <alignment horizontal="right" vertical="center" wrapText="1" indent="5"/>
    </xf>
    <xf numFmtId="3" fontId="2" fillId="0" borderId="0" xfId="1" applyNumberFormat="1" applyFont="1" applyAlignment="1">
      <alignment horizontal="right" vertical="center" wrapText="1"/>
    </xf>
    <xf numFmtId="0" fontId="23" fillId="2" borderId="0" xfId="1" applyFont="1" applyFill="1" applyBorder="1" applyAlignment="1">
      <alignment horizontal="center" vertical="center" wrapText="1"/>
    </xf>
    <xf numFmtId="0" fontId="8" fillId="3" borderId="0" xfId="1" applyFont="1" applyFill="1" applyBorder="1" applyAlignment="1">
      <alignment horizontal="center" vertical="center" wrapText="1"/>
    </xf>
    <xf numFmtId="10" fontId="2" fillId="0" borderId="0" xfId="1" applyNumberFormat="1" applyFont="1" applyAlignment="1">
      <alignment horizontal="center" vertical="center" wrapText="1"/>
    </xf>
    <xf numFmtId="0" fontId="24" fillId="0" borderId="0" xfId="1" applyFont="1" applyAlignment="1">
      <alignment horizontal="center" wrapText="1"/>
    </xf>
    <xf numFmtId="0" fontId="25" fillId="0" borderId="0" xfId="1" applyFont="1" applyAlignment="1">
      <alignment vertical="center" wrapText="1"/>
    </xf>
    <xf numFmtId="0" fontId="26" fillId="0" borderId="0" xfId="1" applyFont="1" applyAlignment="1">
      <alignment horizontal="center" wrapText="1"/>
    </xf>
    <xf numFmtId="10" fontId="10" fillId="0" borderId="0" xfId="2" applyNumberFormat="1" applyFont="1" applyFill="1" applyBorder="1" applyAlignment="1">
      <alignment horizontal="right" vertical="center" wrapText="1" indent="2"/>
    </xf>
    <xf numFmtId="1" fontId="8" fillId="3" borderId="0" xfId="1" applyNumberFormat="1" applyFont="1" applyFill="1" applyBorder="1" applyAlignment="1">
      <alignment horizontal="right" vertical="center" wrapText="1" indent="5"/>
    </xf>
    <xf numFmtId="9" fontId="8" fillId="3" borderId="0" xfId="2" applyNumberFormat="1" applyFont="1" applyFill="1" applyBorder="1" applyAlignment="1">
      <alignment horizontal="right" vertical="center" wrapText="1" indent="2"/>
    </xf>
    <xf numFmtId="0" fontId="21" fillId="0" borderId="0" xfId="1" applyFont="1" applyBorder="1" applyAlignment="1">
      <alignment horizontal="center" vertical="center" wrapText="1"/>
    </xf>
    <xf numFmtId="1" fontId="2" fillId="0" borderId="0" xfId="1" applyNumberFormat="1" applyFont="1" applyBorder="1" applyAlignment="1">
      <alignment horizontal="center" vertical="center" wrapText="1"/>
    </xf>
    <xf numFmtId="0" fontId="2" fillId="0" borderId="0" xfId="1" applyFont="1" applyAlignment="1">
      <alignment vertical="center" wrapText="1"/>
    </xf>
    <xf numFmtId="0" fontId="17" fillId="0" borderId="0" xfId="1" applyFont="1" applyAlignment="1">
      <alignment horizontal="justify" vertical="center" wrapText="1"/>
    </xf>
    <xf numFmtId="0" fontId="14" fillId="0" borderId="0" xfId="1" applyFont="1" applyAlignment="1">
      <alignment horizontal="center" vertical="center" wrapText="1"/>
    </xf>
    <xf numFmtId="0" fontId="15" fillId="0" borderId="0" xfId="1" applyFont="1" applyAlignment="1">
      <alignment horizontal="center" wrapText="1"/>
    </xf>
    <xf numFmtId="49" fontId="15" fillId="0" borderId="0" xfId="1" applyNumberFormat="1" applyFont="1" applyAlignment="1">
      <alignment horizontal="center" wrapText="1"/>
    </xf>
    <xf numFmtId="0" fontId="10" fillId="0" borderId="0" xfId="1" applyFont="1" applyBorder="1" applyAlignment="1">
      <alignment horizontal="left" vertical="center" wrapText="1"/>
    </xf>
    <xf numFmtId="0" fontId="16" fillId="0" borderId="0" xfId="1" applyFont="1" applyBorder="1" applyAlignment="1">
      <alignment horizontal="left" vertical="center" wrapText="1"/>
    </xf>
    <xf numFmtId="0" fontId="16" fillId="0" borderId="0" xfId="1" applyFont="1" applyAlignment="1">
      <alignment horizontal="left" vertical="justify" wrapText="1"/>
    </xf>
    <xf numFmtId="0" fontId="22" fillId="0" borderId="0" xfId="1" applyFont="1" applyAlignment="1">
      <alignment horizontal="justify" vertical="center" wrapText="1"/>
    </xf>
    <xf numFmtId="0" fontId="2" fillId="0" borderId="0" xfId="1" applyFont="1" applyAlignment="1">
      <alignment horizontal="justify" vertical="center" wrapText="1"/>
    </xf>
    <xf numFmtId="0" fontId="16" fillId="0" borderId="0" xfId="1" applyFont="1" applyBorder="1" applyAlignment="1">
      <alignment horizontal="left" wrapText="1"/>
    </xf>
    <xf numFmtId="0" fontId="27" fillId="0" borderId="0" xfId="1" applyFont="1" applyAlignment="1">
      <alignment horizontal="center" vertical="center" wrapText="1"/>
    </xf>
  </cellXfs>
  <cellStyles count="3">
    <cellStyle name="Normal" xfId="0" builtinId="0"/>
    <cellStyle name="Normal 2" xfId="1"/>
    <cellStyle name="Porcentaje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000" b="1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000" b="1" i="0" u="none" strike="noStrike" kern="120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Cantidad Infracciones de Establecimientos   </a:t>
            </a:r>
          </a:p>
          <a:p>
            <a:pPr algn="ctr" rtl="0">
              <a:defRPr lang="en-US" sz="1000" b="1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000" b="1" i="0" u="none" strike="noStrike" kern="120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Expendio de Bebidas Alcohólicas según Región </a:t>
            </a:r>
          </a:p>
          <a:p>
            <a:pPr algn="ctr" rtl="0">
              <a:defRPr lang="en-US" sz="1000" b="1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000" b="1" i="0" u="none" strike="noStrike" kern="120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octubre-diciembre 2023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view3D>
      <c:rotX val="0"/>
      <c:rotY val="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bar"/>
        <c:grouping val="clustered"/>
        <c:varyColors val="0"/>
        <c:ser>
          <c:idx val="0"/>
          <c:order val="0"/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-1.1852085156022164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8.2262197475910775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8.8888888888888889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1.1103878681831329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('COBA-Infracciones'!$B$6,'COBA-Infracciones'!$C$6,'COBA-Infracciones'!$D$6,'COBA-Infracciones'!$E$6,'COBA-Infracciones'!$F$6)</c:f>
              <c:strCache>
                <c:ptCount val="5"/>
                <c:pt idx="0">
                  <c:v>DISTRITO NACIONAL</c:v>
                </c:pt>
                <c:pt idx="1">
                  <c:v>SANTO DOMINGO</c:v>
                </c:pt>
                <c:pt idx="2">
                  <c:v>REGIÓN 
ESTE</c:v>
                </c:pt>
                <c:pt idx="3">
                  <c:v>REGIÓN 
NORTE</c:v>
                </c:pt>
                <c:pt idx="4">
                  <c:v>REGIÓN 
SUR</c:v>
                </c:pt>
              </c:strCache>
              <c:extLst>
                <c:ext xmlns:c15="http://schemas.microsoft.com/office/drawing/2012/chart" uri="{02D57815-91ED-43cb-92C2-25804820EDAC}">
                  <c15:fullRef>
                    <c15:sqref>'COBA-Infracciones'!$B$6:$F$6</c15:sqref>
                  </c15:fullRef>
                </c:ext>
              </c:extLst>
            </c:strRef>
          </c:cat>
          <c:val>
            <c:numRef>
              <c:f>('COBA-Infracciones'!$B$10,'COBA-Infracciones'!$C$10,'COBA-Infracciones'!$D$10,'COBA-Infracciones'!$E$10,'COBA-Infracciones'!$F$10)</c:f>
              <c:numCache>
                <c:formatCode>General</c:formatCode>
                <c:ptCount val="5"/>
                <c:pt idx="0">
                  <c:v>68</c:v>
                </c:pt>
                <c:pt idx="1">
                  <c:v>78</c:v>
                </c:pt>
                <c:pt idx="2">
                  <c:v>3</c:v>
                </c:pt>
                <c:pt idx="3">
                  <c:v>41</c:v>
                </c:pt>
                <c:pt idx="4">
                  <c:v>19</c:v>
                </c:pt>
              </c:numCache>
              <c:extLst>
                <c:ext xmlns:c15="http://schemas.microsoft.com/office/drawing/2012/chart" uri="{02D57815-91ED-43cb-92C2-25804820EDAC}">
                  <c15:fullRef>
                    <c15:sqref>'COBA-Infracciones'!$B$10:$F$10</c15:sqref>
                  </c15:fullRef>
                </c:ext>
              </c:extLst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03662848"/>
        <c:axId val="203495040"/>
        <c:axId val="0"/>
      </c:bar3DChart>
      <c:catAx>
        <c:axId val="20366284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 rtl="0">
              <a:defRPr lang="es-ES" sz="800" b="1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DO"/>
          </a:p>
        </c:txPr>
        <c:crossAx val="203495040"/>
        <c:crosses val="autoZero"/>
        <c:auto val="1"/>
        <c:lblAlgn val="ctr"/>
        <c:lblOffset val="100"/>
        <c:noMultiLvlLbl val="0"/>
      </c:catAx>
      <c:valAx>
        <c:axId val="2034950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036628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000" b="1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000" b="1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Porcentaje Infracciones de Establecimientos de </a:t>
            </a:r>
          </a:p>
          <a:p>
            <a:pPr algn="ctr" rtl="0">
              <a:defRPr lang="en-US" sz="1000" b="1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000" b="1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octubre-diciembre </a:t>
            </a:r>
            <a:r>
              <a:rPr lang="en-US" sz="1000" b="1" i="0" u="none" strike="noStrike" baseline="0">
                <a:effectLst/>
              </a:rPr>
              <a:t>2023</a:t>
            </a:r>
            <a:endParaRPr lang="en-US" sz="1000" b="1" i="0" u="none" strike="noStrike" kern="1200" spc="0" baseline="0">
              <a:solidFill>
                <a:sysClr val="windowText" lastClr="0000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endParaRPr>
          </a:p>
        </c:rich>
      </c:tx>
      <c:layout>
        <c:manualLayout>
          <c:xMode val="edge"/>
          <c:yMode val="edge"/>
          <c:x val="0.14982673250374956"/>
          <c:y val="2.4766053615670264E-2"/>
        </c:manualLayout>
      </c:layout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3.3079803122073752E-2"/>
                  <c:y val="-2.30084727114722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3.3079803122073884E-2"/>
                  <c:y val="-3.078230480810422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3.7669510323379396E-2"/>
                  <c:y val="-2.29102266972541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'COBA-Infracciones'!$E$20:$E$22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</c:strCache>
            </c:strRef>
          </c:cat>
          <c:val>
            <c:numRef>
              <c:f>'COBA-Infracciones'!$G$20:$G$22</c:f>
              <c:numCache>
                <c:formatCode>0%</c:formatCode>
                <c:ptCount val="3"/>
                <c:pt idx="0">
                  <c:v>0.31578947368421051</c:v>
                </c:pt>
                <c:pt idx="1">
                  <c:v>0.44976076555023925</c:v>
                </c:pt>
                <c:pt idx="2">
                  <c:v>0.23444976076555024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03663872"/>
        <c:axId val="203496768"/>
        <c:axId val="0"/>
      </c:bar3DChart>
      <c:catAx>
        <c:axId val="203663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DO"/>
          </a:p>
        </c:txPr>
        <c:crossAx val="203496768"/>
        <c:crosses val="autoZero"/>
        <c:auto val="1"/>
        <c:lblAlgn val="ctr"/>
        <c:lblOffset val="100"/>
        <c:noMultiLvlLbl val="0"/>
      </c:catAx>
      <c:valAx>
        <c:axId val="203496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endParaRPr lang="es-DO"/>
          </a:p>
        </c:txPr>
        <c:crossAx val="2036638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050" b="1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050" b="1" i="0" baseline="0">
                <a:effectLst/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Cantidad Sanciones a Establecimientos </a:t>
            </a:r>
          </a:p>
          <a:p>
            <a:pPr algn="ctr" rtl="0">
              <a:defRPr lang="en-US" sz="1050" b="1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050" b="1" i="0" baseline="0">
                <a:effectLst/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Expendio de Bebidas Alcohólicas según Región </a:t>
            </a:r>
            <a:endParaRPr lang="es-ES" sz="1050"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endParaRPr>
          </a:p>
          <a:p>
            <a:pPr algn="ctr" rtl="0">
              <a:defRPr lang="en-US" sz="1050" b="1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050" b="1" i="0" baseline="0">
                <a:effectLst/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octubre-diciembre 2023</a:t>
            </a:r>
            <a:endParaRPr lang="es-ES" sz="1050"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endParaRPr>
          </a:p>
        </c:rich>
      </c:tx>
      <c:layout>
        <c:manualLayout>
          <c:xMode val="edge"/>
          <c:yMode val="edge"/>
          <c:x val="0.11848824873545571"/>
          <c:y val="1.5292506485518069E-2"/>
        </c:manualLayout>
      </c:layout>
      <c:overlay val="0"/>
      <c:spPr>
        <a:noFill/>
        <a:ln>
          <a:noFill/>
        </a:ln>
        <a:effectLst/>
      </c:spPr>
    </c:title>
    <c:autoTitleDeleted val="0"/>
    <c:view3D>
      <c:rotX val="0"/>
      <c:rotY val="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bar"/>
        <c:grouping val="clustered"/>
        <c:varyColors val="0"/>
        <c:ser>
          <c:idx val="0"/>
          <c:order val="0"/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-1.3571037169951361E-2"/>
                  <c:y val="-1.4222061185533134E-1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7141646912389903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4.9728052161985802E-3"/>
                  <c:y val="-7.646357759833925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('Cierres '!$B$6,'Cierres '!$C$6,'Cierres '!$D$6,'Cierres '!$E$6,'Cierres '!$F$6)</c:f>
              <c:strCache>
                <c:ptCount val="5"/>
                <c:pt idx="0">
                  <c:v>DISTRITO NACIONAL</c:v>
                </c:pt>
                <c:pt idx="1">
                  <c:v>SANTO DOMINGO</c:v>
                </c:pt>
                <c:pt idx="2">
                  <c:v>REGIÓN 
ESTE</c:v>
                </c:pt>
                <c:pt idx="3">
                  <c:v>REGIÓN 
NORTE</c:v>
                </c:pt>
                <c:pt idx="4">
                  <c:v>REGIÓN 
SUR</c:v>
                </c:pt>
              </c:strCache>
            </c:strRef>
          </c:cat>
          <c:val>
            <c:numRef>
              <c:f>('Cierres '!$B$10,'Cierres '!$C$10,'Cierres '!$D$10,'Cierres '!$E$10,'Cierres '!$F$10)</c:f>
              <c:numCache>
                <c:formatCode>General</c:formatCode>
                <c:ptCount val="5"/>
                <c:pt idx="0">
                  <c:v>29</c:v>
                </c:pt>
                <c:pt idx="1">
                  <c:v>30</c:v>
                </c:pt>
                <c:pt idx="2">
                  <c:v>5</c:v>
                </c:pt>
                <c:pt idx="3">
                  <c:v>23</c:v>
                </c:pt>
                <c:pt idx="4">
                  <c:v>21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05180928"/>
        <c:axId val="204743808"/>
        <c:axId val="0"/>
      </c:bar3DChart>
      <c:catAx>
        <c:axId val="20518092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 rtl="0">
              <a:defRPr lang="es-ES" sz="800" b="1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DO"/>
          </a:p>
        </c:txPr>
        <c:crossAx val="204743808"/>
        <c:crosses val="autoZero"/>
        <c:auto val="1"/>
        <c:lblAlgn val="ctr"/>
        <c:lblOffset val="100"/>
        <c:noMultiLvlLbl val="0"/>
      </c:catAx>
      <c:valAx>
        <c:axId val="2047438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051809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050" b="1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050" b="1" i="0" baseline="0">
                <a:effectLst/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Porcentaje de Sanciones a Establecimientos Expendio de Bebidas Alcohólicas por Mes </a:t>
            </a:r>
            <a:endParaRPr lang="es-ES" sz="1050"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endParaRPr>
          </a:p>
          <a:p>
            <a:pPr algn="ctr" rtl="0">
              <a:defRPr lang="en-US" sz="1050" b="1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050" b="1" i="0" u="none" strike="noStrike" baseline="0">
                <a:effectLst/>
              </a:rPr>
              <a:t>octubre-diciembre </a:t>
            </a:r>
            <a:r>
              <a:rPr lang="en-US" sz="1050" b="1" i="0" baseline="0">
                <a:effectLst/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2023</a:t>
            </a:r>
            <a:endParaRPr lang="es-ES" sz="1050"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endParaRPr>
          </a:p>
        </c:rich>
      </c:tx>
      <c:layout>
        <c:manualLayout>
          <c:xMode val="edge"/>
          <c:yMode val="edge"/>
          <c:x val="0.1530081899251228"/>
          <c:y val="9.1493602441865499E-3"/>
        </c:manualLayout>
      </c:layout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3.5593233087201949E-2"/>
                  <c:y val="-2.28836320611516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4.0882663979493181E-2"/>
                  <c:y val="-2.111410793814889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ysClr val="windowText" lastClr="000000"/>
                      </a:solidFill>
                      <a:latin typeface="Verdana" panose="020B0604030504040204" pitchFamily="34" charset="0"/>
                      <a:ea typeface="Verdana" panose="020B0604030504040204" pitchFamily="34" charset="0"/>
                      <a:cs typeface="Verdana" panose="020B0604030504040204" pitchFamily="34" charset="0"/>
                    </a:defRPr>
                  </a:pPr>
                  <a:endParaRPr lang="es-D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1355922495130825"/>
                      <c:h val="7.3094094528831019E-2"/>
                    </c:manualLayout>
                  </c15:layout>
                </c:ext>
              </c:extLst>
            </c:dLbl>
            <c:dLbl>
              <c:idx val="2"/>
              <c:layout>
                <c:manualLayout>
                  <c:x val="3.5625108224935705E-2"/>
                  <c:y val="-1.90604290856625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'Cierres '!$E$19:$E$21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</c:strCache>
            </c:strRef>
          </c:cat>
          <c:val>
            <c:numRef>
              <c:f>'Cierres '!$G$19:$G$21</c:f>
              <c:numCache>
                <c:formatCode>0.0%</c:formatCode>
                <c:ptCount val="3"/>
                <c:pt idx="0">
                  <c:v>0.37962962962962965</c:v>
                </c:pt>
                <c:pt idx="1">
                  <c:v>0.42592592592592593</c:v>
                </c:pt>
                <c:pt idx="2">
                  <c:v>0.19444444444444445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03664384"/>
        <c:axId val="204745536"/>
        <c:axId val="0"/>
      </c:bar3DChart>
      <c:catAx>
        <c:axId val="203664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DO"/>
          </a:p>
        </c:txPr>
        <c:crossAx val="204745536"/>
        <c:crosses val="autoZero"/>
        <c:auto val="1"/>
        <c:lblAlgn val="ctr"/>
        <c:lblOffset val="100"/>
        <c:noMultiLvlLbl val="0"/>
      </c:catAx>
      <c:valAx>
        <c:axId val="2047455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endParaRPr lang="es-DO"/>
          </a:p>
        </c:txPr>
        <c:crossAx val="2036643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000" b="1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000" b="1" i="0" u="none" strike="noStrike" kern="120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Cantidad Inspecciones a Establecimientos   </a:t>
            </a:r>
          </a:p>
          <a:p>
            <a:pPr algn="ctr" rtl="0">
              <a:defRPr lang="en-US" sz="1000" b="1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000" b="1" i="0" u="none" strike="noStrike" kern="120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Expendio de Bebidas Alcohólicas según Región </a:t>
            </a:r>
          </a:p>
          <a:p>
            <a:pPr algn="ctr" rtl="0">
              <a:defRPr lang="en-US" sz="1000" b="1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000" b="1" i="0" u="none" strike="noStrike" kern="120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octubre-diciembre 2023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0"/>
      <c:rotY val="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bar"/>
        <c:grouping val="clustered"/>
        <c:varyColors val="0"/>
        <c:ser>
          <c:idx val="0"/>
          <c:order val="0"/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-1.188486189112016E-2"/>
                  <c:y val="3.921568627450980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1.0640064828993422E-2"/>
                  <c:y val="3.92125984251968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1.188486189112027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5.1779924719329296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('COBA-Inspecciones'!$B$6,'COBA-Inspecciones'!$C$6,'COBA-Inspecciones'!$D$6,'COBA-Inspecciones'!$E$6,'COBA-Inspecciones'!$F$6)</c:f>
              <c:strCache>
                <c:ptCount val="5"/>
                <c:pt idx="0">
                  <c:v>DISTRITO NACIONAL</c:v>
                </c:pt>
                <c:pt idx="1">
                  <c:v>SANTO DOMINGO</c:v>
                </c:pt>
                <c:pt idx="2">
                  <c:v>REGIÓN 
ESTE</c:v>
                </c:pt>
                <c:pt idx="3">
                  <c:v>REGIÓN 
NORTE</c:v>
                </c:pt>
                <c:pt idx="4">
                  <c:v>REGIÓN 
SUR</c:v>
                </c:pt>
              </c:strCache>
            </c:strRef>
          </c:cat>
          <c:val>
            <c:numRef>
              <c:f>('COBA-Inspecciones'!$B$10,'COBA-Inspecciones'!$C$10,'COBA-Inspecciones'!$D$10,'COBA-Inspecciones'!$E$10,'COBA-Inspecciones'!$F$10)</c:f>
              <c:numCache>
                <c:formatCode>#,##0</c:formatCode>
                <c:ptCount val="5"/>
                <c:pt idx="0">
                  <c:v>251</c:v>
                </c:pt>
                <c:pt idx="1">
                  <c:v>461</c:v>
                </c:pt>
                <c:pt idx="2">
                  <c:v>184</c:v>
                </c:pt>
                <c:pt idx="3">
                  <c:v>1501</c:v>
                </c:pt>
                <c:pt idx="4">
                  <c:v>320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05184512"/>
        <c:axId val="204747264"/>
        <c:axId val="0"/>
      </c:bar3DChart>
      <c:catAx>
        <c:axId val="20518451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 rtl="0">
              <a:defRPr lang="es-ES" sz="800" b="1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DO"/>
          </a:p>
        </c:txPr>
        <c:crossAx val="204747264"/>
        <c:crosses val="autoZero"/>
        <c:auto val="1"/>
        <c:lblAlgn val="ctr"/>
        <c:lblOffset val="100"/>
        <c:noMultiLvlLbl val="0"/>
      </c:catAx>
      <c:valAx>
        <c:axId val="2047472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051845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000" b="1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000" b="1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Porcentaje Inspecciones a Establecimientos de </a:t>
            </a:r>
          </a:p>
          <a:p>
            <a:pPr algn="ctr" rtl="0">
              <a:defRPr lang="en-US" sz="1000" b="1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000" b="1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Expendio de Bebidas Alcohólicas por Mes</a:t>
            </a:r>
          </a:p>
          <a:p>
            <a:pPr algn="ctr" rtl="0">
              <a:defRPr lang="en-US" sz="1000" b="1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000" b="1" i="0" u="none" strike="noStrike" baseline="0">
                <a:effectLst/>
              </a:rPr>
              <a:t>octubre-diciembre</a:t>
            </a:r>
            <a:r>
              <a:rPr lang="en-US" sz="1000" b="1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 2023</a:t>
            </a:r>
          </a:p>
        </c:rich>
      </c:tx>
      <c:layout>
        <c:manualLayout>
          <c:xMode val="edge"/>
          <c:yMode val="edge"/>
          <c:x val="0.15885154296111037"/>
          <c:y val="2.4766095414543769E-2"/>
        </c:manualLayout>
      </c:layout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3.7847952255178813E-2"/>
                  <c:y val="-1.91159487417014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3.543194742164725E-2"/>
                  <c:y val="-2.68605836035202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3.0485034847540494E-2"/>
                  <c:y val="-1.901775513354955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'COBA-Inspecciones'!$E$20:$E$22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</c:strCache>
            </c:strRef>
          </c:cat>
          <c:val>
            <c:numRef>
              <c:f>'COBA-Inspecciones'!$G$20:$G$22</c:f>
              <c:numCache>
                <c:formatCode>0.0%</c:formatCode>
                <c:ptCount val="3"/>
                <c:pt idx="0">
                  <c:v>0.36731689363268311</c:v>
                </c:pt>
                <c:pt idx="1">
                  <c:v>0.36878910563121087</c:v>
                </c:pt>
                <c:pt idx="2">
                  <c:v>0.26389400073610603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05238784"/>
        <c:axId val="204748992"/>
        <c:axId val="0"/>
      </c:bar3DChart>
      <c:catAx>
        <c:axId val="2052387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DO"/>
          </a:p>
        </c:txPr>
        <c:crossAx val="204748992"/>
        <c:crosses val="autoZero"/>
        <c:auto val="1"/>
        <c:lblAlgn val="ctr"/>
        <c:lblOffset val="100"/>
        <c:noMultiLvlLbl val="0"/>
      </c:catAx>
      <c:valAx>
        <c:axId val="204748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052387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000" b="1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000" b="1" i="0" u="none" strike="noStrike" kern="120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Cantidad Supervisiones a Establecimientos   </a:t>
            </a:r>
          </a:p>
          <a:p>
            <a:pPr algn="ctr" rtl="0">
              <a:defRPr lang="en-US" sz="1000" b="1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000" b="1" i="0" u="none" strike="noStrike" kern="120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Expendio de Bebidas Alcohólicas según Región </a:t>
            </a:r>
          </a:p>
          <a:p>
            <a:pPr algn="ctr" rtl="0">
              <a:defRPr lang="en-US" sz="1000" b="1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000" b="1" i="0" u="none" strike="noStrike" kern="120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octubre-diciembre 2023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0"/>
      <c:rotY val="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bar"/>
        <c:grouping val="clustered"/>
        <c:varyColors val="0"/>
        <c:ser>
          <c:idx val="0"/>
          <c:order val="0"/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-5.0270762169811119E-17"/>
                  <c:y val="-3.087849312953528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8.2262197475911781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5.1779924719329296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('COBA-Supervisiones'!$B$6,'COBA-Supervisiones'!$C$6,'COBA-Supervisiones'!$D$6,'COBA-Supervisiones'!$E$6,'COBA-Supervisiones'!$F$6)</c:f>
              <c:strCache>
                <c:ptCount val="5"/>
                <c:pt idx="0">
                  <c:v>DISTRITO NACIONAL</c:v>
                </c:pt>
                <c:pt idx="1">
                  <c:v>SANTO DOMINGO</c:v>
                </c:pt>
                <c:pt idx="2">
                  <c:v>REGIÓN 
ESTE</c:v>
                </c:pt>
                <c:pt idx="3">
                  <c:v>REGIÓN 
NORTE</c:v>
                </c:pt>
                <c:pt idx="4">
                  <c:v>REGIÓN 
SUR</c:v>
                </c:pt>
              </c:strCache>
            </c:strRef>
          </c:cat>
          <c:val>
            <c:numRef>
              <c:f>('COBA-Supervisiones'!$B$10,'COBA-Supervisiones'!$C$10,'COBA-Supervisiones'!$D$10,'COBA-Supervisiones'!$E$10,'COBA-Supervisiones'!$F$10)</c:f>
              <c:numCache>
                <c:formatCode>#,##0</c:formatCode>
                <c:ptCount val="5"/>
                <c:pt idx="0">
                  <c:v>724</c:v>
                </c:pt>
                <c:pt idx="1">
                  <c:v>1780</c:v>
                </c:pt>
                <c:pt idx="2">
                  <c:v>2336</c:v>
                </c:pt>
                <c:pt idx="3">
                  <c:v>6251</c:v>
                </c:pt>
                <c:pt idx="4">
                  <c:v>4759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05182976"/>
        <c:axId val="205463552"/>
        <c:axId val="0"/>
      </c:bar3DChart>
      <c:catAx>
        <c:axId val="20518297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 rtl="0">
              <a:defRPr lang="es-ES" sz="800" b="1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DO"/>
          </a:p>
        </c:txPr>
        <c:crossAx val="205463552"/>
        <c:crosses val="autoZero"/>
        <c:auto val="1"/>
        <c:lblAlgn val="ctr"/>
        <c:lblOffset val="100"/>
        <c:noMultiLvlLbl val="0"/>
      </c:catAx>
      <c:valAx>
        <c:axId val="2054635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051829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000" b="1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000" b="1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Porcentaje Supervisiones a Establecimientos de </a:t>
            </a:r>
          </a:p>
          <a:p>
            <a:pPr algn="ctr" rtl="0">
              <a:defRPr lang="en-US" sz="1000" b="1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000" b="1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Expendio de Bebidas Alcohólicas por Mes</a:t>
            </a:r>
          </a:p>
          <a:p>
            <a:pPr algn="ctr" rtl="0">
              <a:defRPr lang="en-US" sz="1000" b="1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000" b="1" i="0" u="none" strike="noStrike" baseline="0">
                <a:effectLst/>
              </a:rPr>
              <a:t>octubre-diciembre</a:t>
            </a:r>
            <a:r>
              <a:rPr lang="en-US" sz="1000" b="1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 2023</a:t>
            </a:r>
          </a:p>
        </c:rich>
      </c:tx>
      <c:layout>
        <c:manualLayout>
          <c:xMode val="edge"/>
          <c:yMode val="edge"/>
          <c:x val="0.15885154296111037"/>
          <c:y val="2.4766095414543769E-2"/>
        </c:manualLayout>
      </c:layout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3.5240182223800764E-2"/>
                  <c:y val="-1.911625752663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4.0200029943235314E-2"/>
                  <c:y val="-3.07821522309711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4.4725187111929209E-2"/>
                  <c:y val="-2.29390149760692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'COBA-Supervisiones'!$E$20:$E$22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</c:strCache>
            </c:strRef>
          </c:cat>
          <c:val>
            <c:numRef>
              <c:f>'COBA-Supervisiones'!$G$20:$G$22</c:f>
              <c:numCache>
                <c:formatCode>0.00%</c:formatCode>
                <c:ptCount val="3"/>
                <c:pt idx="0">
                  <c:v>0.33148264984227127</c:v>
                </c:pt>
                <c:pt idx="1">
                  <c:v>0.33343848580441643</c:v>
                </c:pt>
                <c:pt idx="2">
                  <c:v>0.3350788643533123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05240832"/>
        <c:axId val="205465280"/>
        <c:axId val="0"/>
      </c:bar3DChart>
      <c:catAx>
        <c:axId val="205240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DO"/>
          </a:p>
        </c:txPr>
        <c:crossAx val="205465280"/>
        <c:crossesAt val="0.32900000000000007"/>
        <c:auto val="1"/>
        <c:lblAlgn val="ctr"/>
        <c:lblOffset val="100"/>
        <c:noMultiLvlLbl val="0"/>
      </c:catAx>
      <c:valAx>
        <c:axId val="2054652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endParaRPr lang="es-DO"/>
          </a:p>
        </c:txPr>
        <c:crossAx val="2052408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 sz="1100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100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Porcentaje de Infractores que</a:t>
            </a:r>
            <a:r>
              <a:rPr lang="en-US" sz="1100" baseline="0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 recibieron Charlas de </a:t>
            </a:r>
          </a:p>
          <a:p>
            <a:pPr>
              <a:defRPr sz="1100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100" baseline="0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Concientización sobre el cumplimiento de</a:t>
            </a:r>
            <a:r>
              <a:rPr lang="en-US" sz="1100" b="1" i="0" u="none" strike="noStrike" baseline="0">
                <a:effectLst/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 la Normativa</a:t>
            </a:r>
            <a:endParaRPr lang="en-US" sz="110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endParaRPr>
          </a:p>
          <a:p>
            <a:pPr>
              <a:defRPr sz="1100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100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octubre-diciembre</a:t>
            </a:r>
            <a:r>
              <a:rPr lang="en-US" sz="1100" baseline="0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 </a:t>
            </a:r>
            <a:r>
              <a:rPr lang="en-US" sz="1100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2023</a:t>
            </a:r>
          </a:p>
        </c:rich>
      </c:tx>
      <c:layout/>
      <c:overlay val="0"/>
    </c:title>
    <c:autoTitleDeleted val="0"/>
    <c:view3D>
      <c:rotX val="10"/>
      <c:rotY val="1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9.2687962985163866E-2"/>
          <c:y val="0.22605470134245176"/>
          <c:w val="0.8262205155105069"/>
          <c:h val="0.71396826346478648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chemeClr val="accent6">
                <a:lumMod val="60000"/>
                <a:lumOff val="40000"/>
              </a:schemeClr>
            </a:solidFill>
          </c:spPr>
          <c:invertIfNegative val="0"/>
          <c:dPt>
            <c:idx val="0"/>
            <c:invertIfNegative val="0"/>
            <c:bubble3D val="0"/>
          </c:dPt>
          <c:dPt>
            <c:idx val="1"/>
            <c:invertIfNegative val="0"/>
            <c:bubble3D val="0"/>
            <c:explosion val="10"/>
          </c:dPt>
          <c:dPt>
            <c:idx val="2"/>
            <c:invertIfNegative val="0"/>
            <c:bubble3D val="0"/>
          </c:dPt>
          <c:dLbls>
            <c:dLbl>
              <c:idx val="0"/>
              <c:layout>
                <c:manualLayout>
                  <c:x val="3.1213521684576209E-2"/>
                  <c:y val="3.219677818080589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2.2598270177942682E-2"/>
                  <c:y val="-1.930093590028856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2288514595267321"/>
                      <c:h val="5.918048131459519E-2"/>
                    </c:manualLayout>
                  </c15:layout>
                </c:ext>
              </c:extLst>
            </c:dLbl>
            <c:dLbl>
              <c:idx val="2"/>
              <c:layout>
                <c:manualLayout>
                  <c:x val="1.9417352854837394E-2"/>
                  <c:y val="-8.667814285595321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6.7169512901796416E-2"/>
                  <c:y val="9.43324328428958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50" b="1" baseline="0"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('COBA-Charlas'!$C$8,'COBA-Charlas'!$C$9,'COBA-Charlas'!$C$10)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</c:strCache>
            </c:strRef>
          </c:cat>
          <c:val>
            <c:numRef>
              <c:f>('COBA-Charlas'!$E$8,'COBA-Charlas'!$E$9,'COBA-Charlas'!$E$10)</c:f>
              <c:numCache>
                <c:formatCode>0.00%</c:formatCode>
                <c:ptCount val="3"/>
                <c:pt idx="0">
                  <c:v>0.48823529411764705</c:v>
                </c:pt>
                <c:pt idx="1">
                  <c:v>0.28627450980392155</c:v>
                </c:pt>
                <c:pt idx="2">
                  <c:v>0.22549019607843138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shape val="box"/>
        <c:axId val="205867008"/>
        <c:axId val="205467008"/>
        <c:axId val="0"/>
      </c:bar3DChart>
      <c:catAx>
        <c:axId val="205867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100" b="1">
                <a:solidFill>
                  <a:schemeClr val="tx1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DO"/>
          </a:p>
        </c:txPr>
        <c:crossAx val="205467008"/>
        <c:crosses val="autoZero"/>
        <c:auto val="1"/>
        <c:lblAlgn val="ctr"/>
        <c:lblOffset val="100"/>
        <c:noMultiLvlLbl val="0"/>
      </c:catAx>
      <c:valAx>
        <c:axId val="205467008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20586700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59531</xdr:colOff>
      <xdr:row>12</xdr:row>
      <xdr:rowOff>71438</xdr:rowOff>
    </xdr:from>
    <xdr:to>
      <xdr:col>3</xdr:col>
      <xdr:colOff>130968</xdr:colOff>
      <xdr:row>30</xdr:row>
      <xdr:rowOff>71438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232164</xdr:colOff>
      <xdr:row>12</xdr:row>
      <xdr:rowOff>83338</xdr:rowOff>
    </xdr:from>
    <xdr:to>
      <xdr:col>7</xdr:col>
      <xdr:colOff>71433</xdr:colOff>
      <xdr:row>30</xdr:row>
      <xdr:rowOff>83338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35719</xdr:colOff>
      <xdr:row>12</xdr:row>
      <xdr:rowOff>95250</xdr:rowOff>
    </xdr:from>
    <xdr:to>
      <xdr:col>3</xdr:col>
      <xdr:colOff>285750</xdr:colOff>
      <xdr:row>30</xdr:row>
      <xdr:rowOff>83343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386958</xdr:colOff>
      <xdr:row>12</xdr:row>
      <xdr:rowOff>107159</xdr:rowOff>
    </xdr:from>
    <xdr:to>
      <xdr:col>7</xdr:col>
      <xdr:colOff>11910</xdr:colOff>
      <xdr:row>30</xdr:row>
      <xdr:rowOff>95252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59531</xdr:colOff>
      <xdr:row>12</xdr:row>
      <xdr:rowOff>71438</xdr:rowOff>
    </xdr:from>
    <xdr:to>
      <xdr:col>3</xdr:col>
      <xdr:colOff>71438</xdr:colOff>
      <xdr:row>30</xdr:row>
      <xdr:rowOff>71438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208356</xdr:colOff>
      <xdr:row>12</xdr:row>
      <xdr:rowOff>107156</xdr:rowOff>
    </xdr:from>
    <xdr:to>
      <xdr:col>7</xdr:col>
      <xdr:colOff>47625</xdr:colOff>
      <xdr:row>30</xdr:row>
      <xdr:rowOff>107156</xdr:rowOff>
    </xdr:to>
    <xdr:graphicFrame macro="">
      <xdr:nvGraphicFramePr>
        <xdr:cNvPr id="3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59530</xdr:colOff>
      <xdr:row>12</xdr:row>
      <xdr:rowOff>71438</xdr:rowOff>
    </xdr:from>
    <xdr:to>
      <xdr:col>3</xdr:col>
      <xdr:colOff>333374</xdr:colOff>
      <xdr:row>30</xdr:row>
      <xdr:rowOff>71438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434573</xdr:colOff>
      <xdr:row>12</xdr:row>
      <xdr:rowOff>83347</xdr:rowOff>
    </xdr:from>
    <xdr:to>
      <xdr:col>7</xdr:col>
      <xdr:colOff>273843</xdr:colOff>
      <xdr:row>30</xdr:row>
      <xdr:rowOff>83347</xdr:rowOff>
    </xdr:to>
    <xdr:graphicFrame macro="">
      <xdr:nvGraphicFramePr>
        <xdr:cNvPr id="3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940593</xdr:colOff>
      <xdr:row>13</xdr:row>
      <xdr:rowOff>119063</xdr:rowOff>
    </xdr:from>
    <xdr:to>
      <xdr:col>5</xdr:col>
      <xdr:colOff>750093</xdr:colOff>
      <xdr:row>37</xdr:row>
      <xdr:rowOff>107156</xdr:rowOff>
    </xdr:to>
    <xdr:graphicFrame macro="">
      <xdr:nvGraphicFramePr>
        <xdr:cNvPr id="2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NFORMES/REGISTRO%20PERSONA%20HERIDAS%20POR%20PROVINCI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2"/>
      <sheetName val="2007"/>
      <sheetName val="2008"/>
      <sheetName val="Diversos Motivos H-M"/>
      <sheetName val="Diversos Motivos (2)"/>
      <sheetName val="Por Sexo"/>
      <sheetName val="Por Provincia"/>
      <sheetName val="Provincia Gral."/>
      <sheetName val="Despojos"/>
      <sheetName val="Heridos-Muert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6">
          <cell r="B6">
            <v>5437</v>
          </cell>
        </row>
      </sheetData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showGridLines="0" tabSelected="1" view="pageLayout" zoomScale="80" zoomScaleNormal="80" zoomScalePageLayoutView="80" workbookViewId="0">
      <selection activeCell="A5" sqref="A5"/>
    </sheetView>
  </sheetViews>
  <sheetFormatPr baseColWidth="10" defaultRowHeight="14.25" x14ac:dyDescent="0.25"/>
  <cols>
    <col min="1" max="1" width="21.28515625" style="1" customWidth="1"/>
    <col min="2" max="6" width="18.7109375" style="1" customWidth="1"/>
    <col min="7" max="7" width="19.28515625" style="1" customWidth="1"/>
    <col min="8" max="8" width="9" style="1" customWidth="1"/>
    <col min="9" max="16384" width="11.42578125" style="1"/>
  </cols>
  <sheetData>
    <row r="1" spans="1:9" ht="33.75" customHeight="1" x14ac:dyDescent="0.25">
      <c r="A1" s="47" t="s">
        <v>7</v>
      </c>
      <c r="B1" s="47"/>
      <c r="C1" s="47"/>
      <c r="D1" s="47"/>
      <c r="E1" s="47"/>
      <c r="F1" s="47"/>
      <c r="G1" s="47"/>
    </row>
    <row r="2" spans="1:9" ht="10.5" customHeight="1" x14ac:dyDescent="0.25">
      <c r="A2" s="2"/>
      <c r="B2" s="2"/>
      <c r="C2" s="2"/>
      <c r="D2" s="2"/>
      <c r="E2" s="2"/>
      <c r="F2" s="2"/>
      <c r="G2" s="2"/>
    </row>
    <row r="3" spans="1:9" ht="56.25" customHeight="1" x14ac:dyDescent="0.3">
      <c r="A3" s="48" t="s">
        <v>8</v>
      </c>
      <c r="B3" s="48"/>
      <c r="C3" s="48"/>
      <c r="D3" s="48"/>
      <c r="E3" s="48"/>
      <c r="F3" s="48"/>
      <c r="G3" s="48"/>
      <c r="H3" s="3"/>
      <c r="I3" s="3"/>
    </row>
    <row r="4" spans="1:9" ht="22.5" customHeight="1" x14ac:dyDescent="0.3">
      <c r="A4" s="49" t="s">
        <v>12</v>
      </c>
      <c r="B4" s="49"/>
      <c r="C4" s="49"/>
      <c r="D4" s="49"/>
      <c r="E4" s="49"/>
      <c r="F4" s="49"/>
      <c r="G4" s="49"/>
      <c r="H4" s="4"/>
      <c r="I4" s="4"/>
    </row>
    <row r="5" spans="1:9" ht="6.75" customHeight="1" x14ac:dyDescent="0.3">
      <c r="A5" s="5"/>
      <c r="B5" s="6"/>
      <c r="C5" s="6"/>
      <c r="D5" s="6"/>
      <c r="E5" s="6"/>
      <c r="F5" s="6"/>
      <c r="G5" s="6"/>
      <c r="H5" s="6"/>
      <c r="I5" s="6"/>
    </row>
    <row r="6" spans="1:9" s="7" customFormat="1" ht="43.5" customHeight="1" x14ac:dyDescent="0.25">
      <c r="A6" s="24" t="s">
        <v>0</v>
      </c>
      <c r="B6" s="24" t="s">
        <v>2</v>
      </c>
      <c r="C6" s="24" t="s">
        <v>3</v>
      </c>
      <c r="D6" s="24" t="s">
        <v>4</v>
      </c>
      <c r="E6" s="24" t="s">
        <v>5</v>
      </c>
      <c r="F6" s="24" t="s">
        <v>6</v>
      </c>
      <c r="G6" s="24" t="s">
        <v>1</v>
      </c>
    </row>
    <row r="7" spans="1:9" s="7" customFormat="1" ht="30.75" customHeight="1" x14ac:dyDescent="0.25">
      <c r="A7" s="19" t="s">
        <v>9</v>
      </c>
      <c r="B7" s="20">
        <v>19</v>
      </c>
      <c r="C7" s="20">
        <v>22</v>
      </c>
      <c r="D7" s="20">
        <v>2</v>
      </c>
      <c r="E7" s="20">
        <v>11</v>
      </c>
      <c r="F7" s="20">
        <v>12</v>
      </c>
      <c r="G7" s="21">
        <f>SUM(B7:F7)</f>
        <v>66</v>
      </c>
    </row>
    <row r="8" spans="1:9" s="7" customFormat="1" ht="30.75" customHeight="1" x14ac:dyDescent="0.25">
      <c r="A8" s="19" t="s">
        <v>10</v>
      </c>
      <c r="B8" s="20">
        <v>35</v>
      </c>
      <c r="C8" s="20">
        <v>36</v>
      </c>
      <c r="D8" s="20">
        <v>0</v>
      </c>
      <c r="E8" s="20">
        <v>19</v>
      </c>
      <c r="F8" s="20">
        <v>4</v>
      </c>
      <c r="G8" s="21">
        <f>SUM(B8:F8)</f>
        <v>94</v>
      </c>
    </row>
    <row r="9" spans="1:9" s="7" customFormat="1" ht="30.75" customHeight="1" x14ac:dyDescent="0.25">
      <c r="A9" s="19" t="s">
        <v>11</v>
      </c>
      <c r="B9" s="20">
        <v>14</v>
      </c>
      <c r="C9" s="20">
        <v>20</v>
      </c>
      <c r="D9" s="20">
        <v>1</v>
      </c>
      <c r="E9" s="20">
        <v>11</v>
      </c>
      <c r="F9" s="20">
        <v>3</v>
      </c>
      <c r="G9" s="21">
        <f>SUM(B9:F9)</f>
        <v>49</v>
      </c>
    </row>
    <row r="10" spans="1:9" s="7" customFormat="1" ht="30.75" customHeight="1" x14ac:dyDescent="0.25">
      <c r="A10" s="25" t="s">
        <v>1</v>
      </c>
      <c r="B10" s="22">
        <f t="shared" ref="B10:G10" si="0">SUM(B7:B9)</f>
        <v>68</v>
      </c>
      <c r="C10" s="22">
        <f t="shared" si="0"/>
        <v>78</v>
      </c>
      <c r="D10" s="22">
        <f t="shared" si="0"/>
        <v>3</v>
      </c>
      <c r="E10" s="22">
        <f t="shared" si="0"/>
        <v>41</v>
      </c>
      <c r="F10" s="22">
        <f t="shared" si="0"/>
        <v>19</v>
      </c>
      <c r="G10" s="23">
        <f t="shared" si="0"/>
        <v>209</v>
      </c>
    </row>
    <row r="11" spans="1:9" s="8" customFormat="1" ht="6.75" customHeight="1" x14ac:dyDescent="0.25">
      <c r="A11" s="50"/>
      <c r="B11" s="50"/>
    </row>
    <row r="12" spans="1:9" s="8" customFormat="1" ht="13.5" customHeight="1" x14ac:dyDescent="0.25">
      <c r="A12" s="51"/>
      <c r="B12" s="51"/>
    </row>
    <row r="13" spans="1:9" ht="10.5" customHeight="1" x14ac:dyDescent="0.25">
      <c r="A13" s="9"/>
      <c r="B13" s="9"/>
      <c r="C13" s="9"/>
      <c r="D13" s="9"/>
      <c r="E13" s="9"/>
      <c r="F13" s="9"/>
      <c r="G13" s="9"/>
      <c r="H13" s="9"/>
    </row>
    <row r="14" spans="1:9" ht="11.25" customHeight="1" x14ac:dyDescent="0.25">
      <c r="A14" s="9"/>
      <c r="B14" s="9"/>
      <c r="C14" s="9"/>
      <c r="D14" s="9"/>
      <c r="E14" s="9"/>
      <c r="F14" s="9"/>
      <c r="G14" s="9"/>
      <c r="H14" s="9"/>
    </row>
    <row r="15" spans="1:9" ht="15" customHeight="1" x14ac:dyDescent="0.25">
      <c r="A15" s="9"/>
      <c r="B15" s="9"/>
      <c r="C15" s="9"/>
      <c r="D15" s="9"/>
      <c r="E15" s="9"/>
      <c r="F15" s="9"/>
      <c r="G15" s="9"/>
      <c r="H15" s="9"/>
    </row>
    <row r="16" spans="1:9" ht="15" customHeight="1" x14ac:dyDescent="0.25">
      <c r="A16" s="9"/>
      <c r="B16" s="9"/>
      <c r="C16" s="9"/>
      <c r="D16" s="9"/>
      <c r="E16" s="9"/>
      <c r="F16" s="9"/>
      <c r="G16" s="9"/>
      <c r="H16" s="9"/>
    </row>
    <row r="17" spans="1:11" ht="15" customHeight="1" x14ac:dyDescent="0.25">
      <c r="A17" s="9"/>
      <c r="B17" s="9"/>
      <c r="C17" s="9"/>
      <c r="D17" s="9"/>
      <c r="E17" s="10"/>
      <c r="F17" s="11"/>
      <c r="G17" s="12">
        <f>F17/F24</f>
        <v>0</v>
      </c>
      <c r="H17" s="9"/>
    </row>
    <row r="18" spans="1:11" ht="15" customHeight="1" x14ac:dyDescent="0.25">
      <c r="A18" s="9"/>
      <c r="B18" s="9"/>
      <c r="C18" s="9"/>
      <c r="D18" s="9"/>
      <c r="E18" s="10"/>
      <c r="F18" s="11"/>
      <c r="G18" s="12">
        <f>F18/F24</f>
        <v>0</v>
      </c>
      <c r="H18" s="9"/>
    </row>
    <row r="19" spans="1:11" ht="15" customHeight="1" x14ac:dyDescent="0.25">
      <c r="A19" s="9"/>
      <c r="B19" s="9"/>
      <c r="C19" s="9"/>
      <c r="D19" s="9"/>
      <c r="E19" s="10"/>
      <c r="F19" s="11"/>
      <c r="G19" s="12">
        <f>F19/F24</f>
        <v>0</v>
      </c>
      <c r="H19" s="9"/>
    </row>
    <row r="20" spans="1:11" x14ac:dyDescent="0.25">
      <c r="E20" s="13" t="str">
        <f>A7</f>
        <v>Octubre</v>
      </c>
      <c r="F20" s="14">
        <f>G7</f>
        <v>66</v>
      </c>
      <c r="G20" s="15">
        <f>F20/F24</f>
        <v>0.31578947368421051</v>
      </c>
    </row>
    <row r="21" spans="1:11" x14ac:dyDescent="0.25">
      <c r="E21" s="13" t="str">
        <f>A8</f>
        <v>Noviembre</v>
      </c>
      <c r="F21" s="14">
        <f>G8</f>
        <v>94</v>
      </c>
      <c r="G21" s="15">
        <f>F21/F24</f>
        <v>0.44976076555023925</v>
      </c>
    </row>
    <row r="22" spans="1:11" x14ac:dyDescent="0.25">
      <c r="E22" s="13" t="str">
        <f>A9</f>
        <v>Diciembre</v>
      </c>
      <c r="F22" s="14">
        <f>G9</f>
        <v>49</v>
      </c>
      <c r="G22" s="15">
        <f>F22/F24</f>
        <v>0.23444976076555024</v>
      </c>
    </row>
    <row r="24" spans="1:11" ht="18" x14ac:dyDescent="0.25">
      <c r="F24" s="16">
        <f>SUM(F17:F22)</f>
        <v>209</v>
      </c>
      <c r="G24" s="15"/>
    </row>
    <row r="28" spans="1:11" ht="13.5" customHeight="1" x14ac:dyDescent="0.3">
      <c r="A28" s="17"/>
      <c r="B28" s="17"/>
      <c r="C28" s="17"/>
      <c r="D28" s="17"/>
      <c r="E28" s="17"/>
      <c r="F28" s="17"/>
      <c r="G28" s="17"/>
      <c r="H28" s="17"/>
      <c r="I28" s="18"/>
      <c r="J28" s="18"/>
      <c r="K28" s="18"/>
    </row>
    <row r="29" spans="1:11" ht="13.5" customHeight="1" x14ac:dyDescent="0.3">
      <c r="A29" s="17"/>
      <c r="B29" s="17"/>
      <c r="C29" s="17"/>
      <c r="D29" s="17"/>
      <c r="E29" s="17"/>
      <c r="F29" s="17"/>
      <c r="G29" s="17"/>
      <c r="H29" s="17"/>
      <c r="I29" s="18"/>
      <c r="J29" s="18"/>
      <c r="K29" s="18"/>
    </row>
    <row r="30" spans="1:11" ht="15" customHeight="1" x14ac:dyDescent="0.3">
      <c r="A30" s="17"/>
      <c r="B30" s="17"/>
      <c r="C30" s="17"/>
      <c r="D30" s="17"/>
      <c r="E30" s="17"/>
      <c r="F30" s="17"/>
      <c r="G30" s="17"/>
      <c r="H30" s="17"/>
    </row>
    <row r="31" spans="1:11" ht="11.25" customHeight="1" x14ac:dyDescent="0.25"/>
    <row r="32" spans="1:11" ht="73.5" customHeight="1" x14ac:dyDescent="0.25">
      <c r="A32" s="46" t="s">
        <v>13</v>
      </c>
      <c r="B32" s="46"/>
      <c r="C32" s="46"/>
      <c r="D32" s="46"/>
      <c r="E32" s="46"/>
      <c r="F32" s="46"/>
      <c r="G32" s="46"/>
    </row>
  </sheetData>
  <mergeCells count="6">
    <mergeCell ref="A32:G32"/>
    <mergeCell ref="A1:G1"/>
    <mergeCell ref="A3:G3"/>
    <mergeCell ref="A4:G4"/>
    <mergeCell ref="A11:B11"/>
    <mergeCell ref="A12:B12"/>
  </mergeCells>
  <printOptions horizontalCentered="1"/>
  <pageMargins left="0.41" right="0.33" top="0.77" bottom="0.55000000000000004" header="0.48" footer="0.27"/>
  <pageSetup scale="78" orientation="landscape" r:id="rId1"/>
  <headerFooter alignWithMargins="0">
    <oddHeader>&amp;L&amp;"Verdana,Negrita"&amp;12&amp;K000000MINISTERIO DE INTERIOR Y POLICIA&amp;R&amp;"Verdana,Negrita"&amp;10&amp;K000000BO-EST-03
Versión:01</oddHeader>
    <oddFooter>&amp;C&amp;"Verdana,Negrita"&amp;10&amp;K03-016Dirección de Planificación y Desarrollo / Departamento de Estadísticas&amp;R&amp;"Verdana,Normal" 1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3"/>
  <sheetViews>
    <sheetView showGridLines="0" view="pageLayout" zoomScale="80" zoomScaleNormal="80" zoomScalePageLayoutView="80" workbookViewId="0">
      <selection activeCell="A5" sqref="A5"/>
    </sheetView>
  </sheetViews>
  <sheetFormatPr baseColWidth="10" defaultRowHeight="14.25" x14ac:dyDescent="0.25"/>
  <cols>
    <col min="1" max="1" width="24.28515625" style="1" customWidth="1"/>
    <col min="2" max="6" width="18.7109375" style="1" customWidth="1"/>
    <col min="7" max="7" width="18.85546875" style="1" customWidth="1"/>
    <col min="8" max="8" width="9" style="1" customWidth="1"/>
    <col min="9" max="16384" width="11.42578125" style="1"/>
  </cols>
  <sheetData>
    <row r="1" spans="1:9" ht="33.75" customHeight="1" x14ac:dyDescent="0.25">
      <c r="A1" s="47" t="s">
        <v>7</v>
      </c>
      <c r="B1" s="47"/>
      <c r="C1" s="47"/>
      <c r="D1" s="47"/>
      <c r="E1" s="47"/>
      <c r="F1" s="47"/>
      <c r="G1" s="47"/>
    </row>
    <row r="2" spans="1:9" ht="10.5" customHeight="1" x14ac:dyDescent="0.25">
      <c r="A2" s="2"/>
      <c r="B2" s="2"/>
      <c r="C2" s="2"/>
      <c r="D2" s="2"/>
      <c r="E2" s="2"/>
      <c r="F2" s="2"/>
      <c r="G2" s="2"/>
    </row>
    <row r="3" spans="1:9" ht="53.25" customHeight="1" x14ac:dyDescent="0.3">
      <c r="A3" s="48" t="s">
        <v>14</v>
      </c>
      <c r="B3" s="48"/>
      <c r="C3" s="48"/>
      <c r="D3" s="48"/>
      <c r="E3" s="48"/>
      <c r="F3" s="48"/>
      <c r="G3" s="48"/>
      <c r="H3" s="3"/>
      <c r="I3" s="3"/>
    </row>
    <row r="4" spans="1:9" ht="22.5" customHeight="1" x14ac:dyDescent="0.3">
      <c r="A4" s="49" t="s">
        <v>12</v>
      </c>
      <c r="B4" s="49"/>
      <c r="C4" s="49"/>
      <c r="D4" s="49"/>
      <c r="E4" s="49"/>
      <c r="F4" s="49"/>
      <c r="G4" s="49"/>
      <c r="H4" s="4"/>
      <c r="I4" s="4"/>
    </row>
    <row r="5" spans="1:9" ht="12" customHeight="1" x14ac:dyDescent="0.3">
      <c r="A5" s="5"/>
      <c r="B5" s="6"/>
      <c r="C5" s="6"/>
      <c r="D5" s="6"/>
      <c r="E5" s="6"/>
      <c r="F5" s="6"/>
      <c r="G5" s="6"/>
      <c r="H5" s="6"/>
      <c r="I5" s="6"/>
    </row>
    <row r="6" spans="1:9" s="7" customFormat="1" ht="43.5" customHeight="1" x14ac:dyDescent="0.25">
      <c r="A6" s="24" t="s">
        <v>0</v>
      </c>
      <c r="B6" s="24" t="s">
        <v>2</v>
      </c>
      <c r="C6" s="24" t="s">
        <v>3</v>
      </c>
      <c r="D6" s="24" t="s">
        <v>4</v>
      </c>
      <c r="E6" s="24" t="s">
        <v>5</v>
      </c>
      <c r="F6" s="24" t="s">
        <v>6</v>
      </c>
      <c r="G6" s="24" t="s">
        <v>1</v>
      </c>
    </row>
    <row r="7" spans="1:9" s="7" customFormat="1" ht="30.75" customHeight="1" x14ac:dyDescent="0.25">
      <c r="A7" s="19" t="s">
        <v>9</v>
      </c>
      <c r="B7" s="20">
        <v>6</v>
      </c>
      <c r="C7" s="20">
        <v>9</v>
      </c>
      <c r="D7" s="20">
        <v>3</v>
      </c>
      <c r="E7" s="20">
        <v>10</v>
      </c>
      <c r="F7" s="20">
        <v>13</v>
      </c>
      <c r="G7" s="21">
        <f>SUM(B7:F7)</f>
        <v>41</v>
      </c>
    </row>
    <row r="8" spans="1:9" s="7" customFormat="1" ht="30.75" customHeight="1" x14ac:dyDescent="0.25">
      <c r="A8" s="19" t="s">
        <v>10</v>
      </c>
      <c r="B8" s="20">
        <v>19</v>
      </c>
      <c r="C8" s="20">
        <v>13</v>
      </c>
      <c r="D8" s="20">
        <v>1</v>
      </c>
      <c r="E8" s="20">
        <v>6</v>
      </c>
      <c r="F8" s="20">
        <v>7</v>
      </c>
      <c r="G8" s="21">
        <f>SUM(B8:F8)</f>
        <v>46</v>
      </c>
      <c r="I8" s="7" t="s">
        <v>15</v>
      </c>
    </row>
    <row r="9" spans="1:9" s="7" customFormat="1" ht="30.75" customHeight="1" x14ac:dyDescent="0.25">
      <c r="A9" s="19" t="s">
        <v>11</v>
      </c>
      <c r="B9" s="20">
        <v>4</v>
      </c>
      <c r="C9" s="20">
        <v>8</v>
      </c>
      <c r="D9" s="20">
        <v>1</v>
      </c>
      <c r="E9" s="20">
        <v>7</v>
      </c>
      <c r="F9" s="20">
        <v>1</v>
      </c>
      <c r="G9" s="21">
        <f>SUM(B9:F9)</f>
        <v>21</v>
      </c>
    </row>
    <row r="10" spans="1:9" s="7" customFormat="1" ht="30.75" customHeight="1" x14ac:dyDescent="0.25">
      <c r="A10" s="26" t="s">
        <v>1</v>
      </c>
      <c r="B10" s="27">
        <f t="shared" ref="B10:G10" si="0">SUM(B7:B9)</f>
        <v>29</v>
      </c>
      <c r="C10" s="27">
        <f t="shared" si="0"/>
        <v>30</v>
      </c>
      <c r="D10" s="27">
        <f t="shared" si="0"/>
        <v>5</v>
      </c>
      <c r="E10" s="27">
        <f t="shared" si="0"/>
        <v>23</v>
      </c>
      <c r="F10" s="27">
        <f t="shared" si="0"/>
        <v>21</v>
      </c>
      <c r="G10" s="28">
        <f t="shared" si="0"/>
        <v>108</v>
      </c>
    </row>
    <row r="11" spans="1:9" s="8" customFormat="1" ht="6" customHeight="1" x14ac:dyDescent="0.25">
      <c r="A11" s="50"/>
      <c r="B11" s="50"/>
    </row>
    <row r="12" spans="1:9" ht="18" customHeight="1" x14ac:dyDescent="0.25">
      <c r="A12" s="52"/>
      <c r="B12" s="52"/>
      <c r="C12" s="9"/>
      <c r="D12" s="9"/>
      <c r="E12" s="9"/>
      <c r="F12" s="9"/>
      <c r="G12" s="9"/>
      <c r="H12" s="9"/>
    </row>
    <row r="13" spans="1:9" ht="15" customHeight="1" x14ac:dyDescent="0.25">
      <c r="A13" s="9"/>
      <c r="B13" s="9"/>
      <c r="C13" s="9"/>
      <c r="D13" s="9"/>
      <c r="E13" s="9"/>
      <c r="F13" s="9"/>
      <c r="G13" s="9"/>
      <c r="H13" s="9"/>
    </row>
    <row r="14" spans="1:9" ht="15" customHeight="1" x14ac:dyDescent="0.25">
      <c r="A14" s="9"/>
      <c r="B14" s="9"/>
      <c r="C14" s="9"/>
      <c r="D14" s="9"/>
      <c r="E14" s="9"/>
      <c r="F14" s="9"/>
      <c r="G14" s="9"/>
      <c r="H14" s="9"/>
    </row>
    <row r="15" spans="1:9" ht="15" customHeight="1" x14ac:dyDescent="0.25">
      <c r="A15" s="9"/>
      <c r="B15" s="9"/>
      <c r="C15" s="9"/>
      <c r="D15" s="9"/>
      <c r="E15" s="9"/>
      <c r="F15" s="9"/>
      <c r="G15" s="9"/>
      <c r="H15" s="9"/>
    </row>
    <row r="16" spans="1:9" ht="15" customHeight="1" x14ac:dyDescent="0.25">
      <c r="A16" s="9"/>
      <c r="B16" s="9"/>
      <c r="C16" s="9"/>
      <c r="D16" s="9"/>
      <c r="E16" s="10"/>
      <c r="F16" s="11"/>
      <c r="G16" s="12">
        <f>F16/F23</f>
        <v>0</v>
      </c>
      <c r="H16" s="9"/>
    </row>
    <row r="17" spans="1:11" ht="15" customHeight="1" x14ac:dyDescent="0.25">
      <c r="A17" s="9"/>
      <c r="B17" s="9"/>
      <c r="C17" s="9"/>
      <c r="D17" s="9"/>
      <c r="E17" s="10"/>
      <c r="F17" s="11"/>
      <c r="G17" s="12">
        <f>F17/F23</f>
        <v>0</v>
      </c>
      <c r="H17" s="9"/>
    </row>
    <row r="18" spans="1:11" ht="15" customHeight="1" x14ac:dyDescent="0.25">
      <c r="A18" s="9"/>
      <c r="B18" s="9"/>
      <c r="C18" s="9"/>
      <c r="D18" s="9"/>
      <c r="E18" s="10"/>
      <c r="F18" s="11"/>
      <c r="G18" s="12">
        <f>F18/F23</f>
        <v>0</v>
      </c>
      <c r="H18" s="9"/>
    </row>
    <row r="19" spans="1:11" x14ac:dyDescent="0.25">
      <c r="E19" s="13" t="str">
        <f>A7</f>
        <v>Octubre</v>
      </c>
      <c r="F19" s="14">
        <f>G7</f>
        <v>41</v>
      </c>
      <c r="G19" s="29">
        <f>F19/F23</f>
        <v>0.37962962962962965</v>
      </c>
    </row>
    <row r="20" spans="1:11" x14ac:dyDescent="0.25">
      <c r="E20" s="13" t="str">
        <f>A8</f>
        <v>Noviembre</v>
      </c>
      <c r="F20" s="14">
        <f>G8</f>
        <v>46</v>
      </c>
      <c r="G20" s="29">
        <f>F20/F23</f>
        <v>0.42592592592592593</v>
      </c>
    </row>
    <row r="21" spans="1:11" x14ac:dyDescent="0.25">
      <c r="E21" s="13" t="str">
        <f>A9</f>
        <v>Diciembre</v>
      </c>
      <c r="F21" s="14">
        <f>G9</f>
        <v>21</v>
      </c>
      <c r="G21" s="29">
        <f>F21/F23</f>
        <v>0.19444444444444445</v>
      </c>
    </row>
    <row r="23" spans="1:11" ht="18" x14ac:dyDescent="0.25">
      <c r="F23" s="16">
        <f>SUM(F16:F21)</f>
        <v>108</v>
      </c>
      <c r="G23" s="15"/>
    </row>
    <row r="27" spans="1:11" ht="13.5" customHeight="1" x14ac:dyDescent="0.3">
      <c r="A27" s="17"/>
      <c r="B27" s="17"/>
      <c r="C27" s="17"/>
      <c r="D27" s="17"/>
      <c r="E27" s="17"/>
      <c r="F27" s="17"/>
      <c r="G27" s="17"/>
      <c r="H27" s="17"/>
      <c r="I27" s="18"/>
      <c r="J27" s="18"/>
      <c r="K27" s="18"/>
    </row>
    <row r="28" spans="1:11" ht="13.5" customHeight="1" x14ac:dyDescent="0.3">
      <c r="A28" s="17"/>
      <c r="B28" s="17"/>
      <c r="C28" s="17"/>
      <c r="D28" s="17"/>
      <c r="E28" s="17"/>
      <c r="F28" s="17"/>
      <c r="G28" s="17"/>
      <c r="H28" s="17"/>
      <c r="I28" s="18"/>
      <c r="J28" s="18"/>
      <c r="K28" s="18"/>
    </row>
    <row r="29" spans="1:11" ht="15" customHeight="1" x14ac:dyDescent="0.3">
      <c r="A29" s="17"/>
      <c r="B29" s="17"/>
      <c r="C29" s="17"/>
      <c r="D29" s="17"/>
      <c r="E29" s="17"/>
      <c r="F29" s="17"/>
      <c r="G29" s="17"/>
      <c r="H29" s="17"/>
    </row>
    <row r="30" spans="1:11" ht="11.25" customHeight="1" x14ac:dyDescent="0.25"/>
    <row r="32" spans="1:11" ht="63.75" customHeight="1" x14ac:dyDescent="0.25">
      <c r="A32" s="46" t="s">
        <v>16</v>
      </c>
      <c r="B32" s="46"/>
      <c r="C32" s="46"/>
      <c r="D32" s="46"/>
      <c r="E32" s="46"/>
      <c r="F32" s="46"/>
      <c r="G32" s="46"/>
    </row>
    <row r="33" spans="1:7" ht="15" customHeight="1" x14ac:dyDescent="0.25">
      <c r="A33" s="30"/>
      <c r="B33" s="30"/>
      <c r="C33" s="30"/>
      <c r="D33" s="30"/>
      <c r="E33" s="30"/>
      <c r="F33" s="30"/>
      <c r="G33" s="30"/>
    </row>
  </sheetData>
  <mergeCells count="6">
    <mergeCell ref="A32:G32"/>
    <mergeCell ref="A1:G1"/>
    <mergeCell ref="A3:G3"/>
    <mergeCell ref="A4:G4"/>
    <mergeCell ref="A11:B11"/>
    <mergeCell ref="A12:B12"/>
  </mergeCells>
  <printOptions horizontalCentered="1"/>
  <pageMargins left="0.41" right="0.33" top="0.75" bottom="0.55000000000000004" header="0.48" footer="0.27"/>
  <pageSetup scale="78" orientation="landscape" r:id="rId1"/>
  <headerFooter alignWithMargins="0">
    <oddHeader>&amp;L&amp;"Verdana,Negrita"&amp;12&amp;K000000MINISTERIO DE INTERIOR Y POLICIA&amp;R&amp;"Verdana,Negrita"&amp;10&amp;K000000BO-EST-02
Versión: 01</oddHeader>
    <oddFooter>&amp;C&amp;"Verdana,Negrita"&amp;10&amp;K03-009Dirección de Planificación y Desarrollo / Departamento de Estadísticas&amp;R&amp;"Verdana,Normal" 2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3"/>
  <sheetViews>
    <sheetView showGridLines="0" view="pageLayout" zoomScale="80" zoomScaleNormal="80" zoomScalePageLayoutView="80" workbookViewId="0">
      <selection activeCell="A5" sqref="A5"/>
    </sheetView>
  </sheetViews>
  <sheetFormatPr baseColWidth="10" defaultRowHeight="14.25" x14ac:dyDescent="0.25"/>
  <cols>
    <col min="1" max="1" width="22" style="1" customWidth="1"/>
    <col min="2" max="6" width="18.7109375" style="1" customWidth="1"/>
    <col min="7" max="7" width="19.28515625" style="1" customWidth="1"/>
    <col min="8" max="8" width="9" style="1" customWidth="1"/>
    <col min="9" max="16384" width="11.42578125" style="1"/>
  </cols>
  <sheetData>
    <row r="1" spans="1:9" ht="33.75" customHeight="1" x14ac:dyDescent="0.25">
      <c r="A1" s="47" t="s">
        <v>7</v>
      </c>
      <c r="B1" s="47"/>
      <c r="C1" s="47"/>
      <c r="D1" s="47"/>
      <c r="E1" s="47"/>
      <c r="F1" s="47"/>
      <c r="G1" s="47"/>
    </row>
    <row r="2" spans="1:9" ht="10.5" customHeight="1" x14ac:dyDescent="0.25">
      <c r="A2" s="2"/>
      <c r="B2" s="2"/>
      <c r="C2" s="2"/>
      <c r="D2" s="2"/>
      <c r="E2" s="2"/>
      <c r="F2" s="2"/>
      <c r="G2" s="2"/>
    </row>
    <row r="3" spans="1:9" ht="43.5" customHeight="1" x14ac:dyDescent="0.3">
      <c r="A3" s="48" t="s">
        <v>17</v>
      </c>
      <c r="B3" s="48"/>
      <c r="C3" s="48"/>
      <c r="D3" s="48"/>
      <c r="E3" s="48"/>
      <c r="F3" s="48"/>
      <c r="G3" s="48"/>
      <c r="H3" s="3"/>
      <c r="I3" s="3"/>
    </row>
    <row r="4" spans="1:9" ht="22.5" customHeight="1" x14ac:dyDescent="0.3">
      <c r="A4" s="49" t="s">
        <v>12</v>
      </c>
      <c r="B4" s="49"/>
      <c r="C4" s="49"/>
      <c r="D4" s="49"/>
      <c r="E4" s="49"/>
      <c r="F4" s="49"/>
      <c r="G4" s="49"/>
      <c r="H4" s="4"/>
      <c r="I4" s="4"/>
    </row>
    <row r="5" spans="1:9" ht="6.75" customHeight="1" x14ac:dyDescent="0.3">
      <c r="A5" s="5"/>
      <c r="B5" s="6"/>
      <c r="C5" s="6"/>
      <c r="D5" s="6"/>
      <c r="E5" s="6"/>
      <c r="F5" s="6"/>
      <c r="G5" s="6"/>
      <c r="H5" s="6"/>
      <c r="I5" s="6"/>
    </row>
    <row r="6" spans="1:9" s="7" customFormat="1" ht="43.5" customHeight="1" x14ac:dyDescent="0.25">
      <c r="A6" s="24" t="s">
        <v>0</v>
      </c>
      <c r="B6" s="24" t="s">
        <v>2</v>
      </c>
      <c r="C6" s="24" t="s">
        <v>3</v>
      </c>
      <c r="D6" s="24" t="s">
        <v>4</v>
      </c>
      <c r="E6" s="24" t="s">
        <v>5</v>
      </c>
      <c r="F6" s="24" t="s">
        <v>6</v>
      </c>
      <c r="G6" s="24" t="s">
        <v>1</v>
      </c>
    </row>
    <row r="7" spans="1:9" s="7" customFormat="1" ht="30.75" customHeight="1" x14ac:dyDescent="0.25">
      <c r="A7" s="19" t="s">
        <v>9</v>
      </c>
      <c r="B7" s="31">
        <v>24</v>
      </c>
      <c r="C7" s="31">
        <v>76</v>
      </c>
      <c r="D7" s="31">
        <v>0</v>
      </c>
      <c r="E7" s="31">
        <v>798</v>
      </c>
      <c r="F7" s="31">
        <v>100</v>
      </c>
      <c r="G7" s="32">
        <f>SUM(B7:F7)</f>
        <v>998</v>
      </c>
    </row>
    <row r="8" spans="1:9" s="7" customFormat="1" ht="30.75" customHeight="1" x14ac:dyDescent="0.25">
      <c r="A8" s="19" t="s">
        <v>10</v>
      </c>
      <c r="B8" s="31">
        <v>107</v>
      </c>
      <c r="C8" s="31">
        <v>225</v>
      </c>
      <c r="D8" s="31">
        <v>147</v>
      </c>
      <c r="E8" s="31">
        <v>368</v>
      </c>
      <c r="F8" s="31">
        <v>155</v>
      </c>
      <c r="G8" s="32">
        <f>SUM(B8:F8)</f>
        <v>1002</v>
      </c>
    </row>
    <row r="9" spans="1:9" s="7" customFormat="1" ht="30.75" customHeight="1" x14ac:dyDescent="0.25">
      <c r="A9" s="19" t="s">
        <v>11</v>
      </c>
      <c r="B9" s="31">
        <v>120</v>
      </c>
      <c r="C9" s="31">
        <v>160</v>
      </c>
      <c r="D9" s="31">
        <v>37</v>
      </c>
      <c r="E9" s="31">
        <v>335</v>
      </c>
      <c r="F9" s="31">
        <v>65</v>
      </c>
      <c r="G9" s="32">
        <f>SUM(B9:F9)</f>
        <v>717</v>
      </c>
    </row>
    <row r="10" spans="1:9" s="7" customFormat="1" ht="30.75" customHeight="1" x14ac:dyDescent="0.25">
      <c r="A10" s="26" t="s">
        <v>1</v>
      </c>
      <c r="B10" s="28">
        <f t="shared" ref="B10:G10" si="0">SUM(B7:B9)</f>
        <v>251</v>
      </c>
      <c r="C10" s="28">
        <f t="shared" si="0"/>
        <v>461</v>
      </c>
      <c r="D10" s="28">
        <f t="shared" si="0"/>
        <v>184</v>
      </c>
      <c r="E10" s="28">
        <f t="shared" si="0"/>
        <v>1501</v>
      </c>
      <c r="F10" s="28">
        <f t="shared" si="0"/>
        <v>320</v>
      </c>
      <c r="G10" s="28">
        <f t="shared" si="0"/>
        <v>2717</v>
      </c>
    </row>
    <row r="11" spans="1:9" s="8" customFormat="1" ht="14.25" customHeight="1" x14ac:dyDescent="0.25">
      <c r="A11" s="51"/>
      <c r="B11" s="51"/>
    </row>
    <row r="12" spans="1:9" s="8" customFormat="1" ht="9" customHeight="1" x14ac:dyDescent="0.25">
      <c r="A12" s="51"/>
      <c r="B12" s="51"/>
    </row>
    <row r="13" spans="1:9" ht="11.25" customHeight="1" x14ac:dyDescent="0.25">
      <c r="A13" s="9"/>
      <c r="B13" s="9"/>
      <c r="C13" s="9"/>
      <c r="D13" s="9"/>
      <c r="E13" s="9"/>
      <c r="F13" s="9"/>
      <c r="G13" s="9"/>
      <c r="H13" s="9"/>
    </row>
    <row r="14" spans="1:9" ht="11.25" customHeight="1" x14ac:dyDescent="0.25">
      <c r="A14" s="9"/>
      <c r="B14" s="9"/>
      <c r="C14" s="9"/>
      <c r="D14" s="9"/>
      <c r="E14" s="9"/>
      <c r="F14" s="9"/>
      <c r="G14" s="9"/>
      <c r="H14" s="9"/>
    </row>
    <row r="15" spans="1:9" ht="15" customHeight="1" x14ac:dyDescent="0.25">
      <c r="A15" s="9"/>
      <c r="B15" s="9"/>
      <c r="C15" s="9"/>
      <c r="D15" s="9"/>
      <c r="E15" s="9"/>
      <c r="F15" s="9"/>
      <c r="G15" s="9"/>
      <c r="H15" s="9"/>
    </row>
    <row r="16" spans="1:9" ht="15" customHeight="1" x14ac:dyDescent="0.25">
      <c r="A16" s="9"/>
      <c r="B16" s="9"/>
      <c r="C16" s="9"/>
      <c r="D16" s="9"/>
      <c r="E16" s="9"/>
      <c r="F16" s="9"/>
      <c r="G16" s="9"/>
      <c r="H16" s="9"/>
    </row>
    <row r="17" spans="1:11" ht="15" customHeight="1" x14ac:dyDescent="0.25">
      <c r="A17" s="9"/>
      <c r="B17" s="9"/>
      <c r="C17" s="9"/>
      <c r="D17" s="9"/>
      <c r="E17" s="10"/>
      <c r="F17" s="11"/>
      <c r="G17" s="12">
        <f>F17/F24</f>
        <v>0</v>
      </c>
      <c r="H17" s="9"/>
    </row>
    <row r="18" spans="1:11" ht="15" customHeight="1" x14ac:dyDescent="0.25">
      <c r="A18" s="9"/>
      <c r="B18" s="9"/>
      <c r="C18" s="9"/>
      <c r="D18" s="9"/>
      <c r="E18" s="10"/>
      <c r="F18" s="11"/>
      <c r="G18" s="12">
        <f>F18/F24</f>
        <v>0</v>
      </c>
      <c r="H18" s="9"/>
    </row>
    <row r="19" spans="1:11" ht="15" customHeight="1" x14ac:dyDescent="0.25">
      <c r="A19" s="9"/>
      <c r="B19" s="9"/>
      <c r="C19" s="9"/>
      <c r="D19" s="9"/>
      <c r="E19" s="10"/>
      <c r="F19" s="11"/>
      <c r="G19" s="12">
        <f>F19/F24</f>
        <v>0</v>
      </c>
      <c r="H19" s="9"/>
    </row>
    <row r="20" spans="1:11" x14ac:dyDescent="0.25">
      <c r="E20" s="13" t="str">
        <f>A7</f>
        <v>Octubre</v>
      </c>
      <c r="F20" s="33">
        <f>G7</f>
        <v>998</v>
      </c>
      <c r="G20" s="29">
        <f>F20/F24</f>
        <v>0.36731689363268311</v>
      </c>
    </row>
    <row r="21" spans="1:11" x14ac:dyDescent="0.25">
      <c r="E21" s="13" t="str">
        <f>A8</f>
        <v>Noviembre</v>
      </c>
      <c r="F21" s="33">
        <f>G8</f>
        <v>1002</v>
      </c>
      <c r="G21" s="29">
        <f>F21/F24</f>
        <v>0.36878910563121087</v>
      </c>
    </row>
    <row r="22" spans="1:11" x14ac:dyDescent="0.25">
      <c r="E22" s="13" t="str">
        <f>A9</f>
        <v>Diciembre</v>
      </c>
      <c r="F22" s="33">
        <f>G9</f>
        <v>717</v>
      </c>
      <c r="G22" s="29">
        <f>F22/F24</f>
        <v>0.26389400073610603</v>
      </c>
    </row>
    <row r="24" spans="1:11" ht="18" x14ac:dyDescent="0.25">
      <c r="F24" s="16">
        <f>SUM(F17:F22)</f>
        <v>2717</v>
      </c>
      <c r="G24" s="15"/>
    </row>
    <row r="28" spans="1:11" ht="13.5" customHeight="1" x14ac:dyDescent="0.3">
      <c r="A28" s="17"/>
      <c r="B28" s="17"/>
      <c r="C28" s="17"/>
      <c r="D28" s="17"/>
      <c r="E28" s="17"/>
      <c r="F28" s="17"/>
      <c r="G28" s="17"/>
      <c r="H28" s="17"/>
      <c r="I28" s="18"/>
      <c r="J28" s="18"/>
      <c r="K28" s="18"/>
    </row>
    <row r="29" spans="1:11" ht="13.5" customHeight="1" x14ac:dyDescent="0.3">
      <c r="A29" s="17"/>
      <c r="B29" s="17"/>
      <c r="C29" s="17"/>
      <c r="D29" s="17"/>
      <c r="E29" s="17"/>
      <c r="F29" s="17"/>
      <c r="G29" s="17"/>
      <c r="H29" s="17"/>
      <c r="I29" s="18"/>
      <c r="J29" s="18"/>
      <c r="K29" s="18"/>
    </row>
    <row r="30" spans="1:11" ht="15" customHeight="1" x14ac:dyDescent="0.3">
      <c r="A30" s="17"/>
      <c r="B30" s="17"/>
      <c r="C30" s="17"/>
      <c r="D30" s="17"/>
      <c r="E30" s="17"/>
      <c r="F30" s="17"/>
      <c r="G30" s="17"/>
      <c r="H30" s="17"/>
    </row>
    <row r="31" spans="1:11" ht="11.25" customHeight="1" x14ac:dyDescent="0.25"/>
    <row r="32" spans="1:11" ht="9.75" customHeight="1" x14ac:dyDescent="0.25">
      <c r="A32" s="53"/>
      <c r="B32" s="54"/>
      <c r="C32" s="54"/>
      <c r="D32" s="54"/>
      <c r="E32" s="54"/>
      <c r="F32" s="54"/>
      <c r="G32" s="54"/>
    </row>
    <row r="33" spans="1:7" ht="63" customHeight="1" x14ac:dyDescent="0.25">
      <c r="A33" s="46" t="s">
        <v>18</v>
      </c>
      <c r="B33" s="46"/>
      <c r="C33" s="46"/>
      <c r="D33" s="46"/>
      <c r="E33" s="46"/>
      <c r="F33" s="46"/>
      <c r="G33" s="46"/>
    </row>
  </sheetData>
  <mergeCells count="7">
    <mergeCell ref="A33:G33"/>
    <mergeCell ref="A1:G1"/>
    <mergeCell ref="A3:G3"/>
    <mergeCell ref="A4:G4"/>
    <mergeCell ref="A11:B11"/>
    <mergeCell ref="A12:B12"/>
    <mergeCell ref="A32:G32"/>
  </mergeCells>
  <printOptions horizontalCentered="1"/>
  <pageMargins left="0.41" right="0.33" top="0.77" bottom="0.55000000000000004" header="0.48" footer="0.27"/>
  <pageSetup scale="78" orientation="landscape" r:id="rId1"/>
  <headerFooter alignWithMargins="0">
    <oddHeader>&amp;L&amp;"Verdana,Negrita"&amp;12&amp;K000000MINISTERIO DE INTERIOR Y POLICIA&amp;R&amp;"Verdana,Negrita"&amp;10&amp;K000000BO-EST-04
Versión:01</oddHeader>
    <oddFooter>&amp;C&amp;"Verdana,Negrita"&amp;10&amp;K03-016Dirección de Planificación y Desarrollo / Departamento de Estadísticas&amp;R&amp;"Verdana,Normal" 1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3"/>
  <sheetViews>
    <sheetView showGridLines="0" view="pageLayout" zoomScale="80" zoomScaleNormal="80" zoomScalePageLayoutView="80" workbookViewId="0">
      <selection activeCell="A5" sqref="A5"/>
    </sheetView>
  </sheetViews>
  <sheetFormatPr baseColWidth="10" defaultRowHeight="14.25" x14ac:dyDescent="0.25"/>
  <cols>
    <col min="1" max="1" width="23.28515625" style="1" customWidth="1"/>
    <col min="2" max="6" width="18.7109375" style="1" customWidth="1"/>
    <col min="7" max="7" width="19.28515625" style="1" customWidth="1"/>
    <col min="8" max="8" width="9" style="1" customWidth="1"/>
    <col min="9" max="16384" width="11.42578125" style="1"/>
  </cols>
  <sheetData>
    <row r="1" spans="1:9" ht="33.75" customHeight="1" x14ac:dyDescent="0.25">
      <c r="A1" s="47" t="s">
        <v>7</v>
      </c>
      <c r="B1" s="47"/>
      <c r="C1" s="47"/>
      <c r="D1" s="47"/>
      <c r="E1" s="47"/>
      <c r="F1" s="47"/>
      <c r="G1" s="47"/>
    </row>
    <row r="2" spans="1:9" ht="10.5" customHeight="1" x14ac:dyDescent="0.25">
      <c r="A2" s="2"/>
      <c r="B2" s="2"/>
      <c r="C2" s="2"/>
      <c r="D2" s="2"/>
      <c r="E2" s="2"/>
      <c r="F2" s="2"/>
      <c r="G2" s="2"/>
    </row>
    <row r="3" spans="1:9" ht="43.5" customHeight="1" x14ac:dyDescent="0.3">
      <c r="A3" s="48" t="s">
        <v>19</v>
      </c>
      <c r="B3" s="48"/>
      <c r="C3" s="48"/>
      <c r="D3" s="48"/>
      <c r="E3" s="48"/>
      <c r="F3" s="48"/>
      <c r="G3" s="48"/>
      <c r="H3" s="3"/>
      <c r="I3" s="3"/>
    </row>
    <row r="4" spans="1:9" ht="22.5" customHeight="1" x14ac:dyDescent="0.3">
      <c r="A4" s="49" t="s">
        <v>12</v>
      </c>
      <c r="B4" s="49"/>
      <c r="C4" s="49"/>
      <c r="D4" s="49"/>
      <c r="E4" s="49"/>
      <c r="F4" s="49"/>
      <c r="G4" s="49"/>
      <c r="H4" s="4"/>
      <c r="I4" s="4"/>
    </row>
    <row r="5" spans="1:9" ht="6.75" customHeight="1" x14ac:dyDescent="0.3">
      <c r="A5" s="5"/>
      <c r="B5" s="6"/>
      <c r="C5" s="6"/>
      <c r="D5" s="6"/>
      <c r="E5" s="6"/>
      <c r="F5" s="6"/>
      <c r="G5" s="6"/>
      <c r="H5" s="6"/>
      <c r="I5" s="6"/>
    </row>
    <row r="6" spans="1:9" s="7" customFormat="1" ht="43.5" customHeight="1" x14ac:dyDescent="0.25">
      <c r="A6" s="34" t="s">
        <v>0</v>
      </c>
      <c r="B6" s="34" t="s">
        <v>2</v>
      </c>
      <c r="C6" s="34" t="s">
        <v>3</v>
      </c>
      <c r="D6" s="34" t="s">
        <v>4</v>
      </c>
      <c r="E6" s="34" t="s">
        <v>5</v>
      </c>
      <c r="F6" s="34" t="s">
        <v>6</v>
      </c>
      <c r="G6" s="34" t="s">
        <v>1</v>
      </c>
    </row>
    <row r="7" spans="1:9" s="7" customFormat="1" ht="30" customHeight="1" x14ac:dyDescent="0.25">
      <c r="A7" s="19" t="s">
        <v>9</v>
      </c>
      <c r="B7" s="31">
        <v>195</v>
      </c>
      <c r="C7" s="31">
        <v>510</v>
      </c>
      <c r="D7" s="31">
        <v>919</v>
      </c>
      <c r="E7" s="31">
        <v>2146</v>
      </c>
      <c r="F7" s="31">
        <v>1484</v>
      </c>
      <c r="G7" s="32">
        <f>SUM(B7:F7)</f>
        <v>5254</v>
      </c>
    </row>
    <row r="8" spans="1:9" s="7" customFormat="1" ht="30.75" customHeight="1" x14ac:dyDescent="0.25">
      <c r="A8" s="19" t="s">
        <v>10</v>
      </c>
      <c r="B8" s="31">
        <v>259</v>
      </c>
      <c r="C8" s="31">
        <v>633</v>
      </c>
      <c r="D8" s="31">
        <v>708</v>
      </c>
      <c r="E8" s="31">
        <v>2047</v>
      </c>
      <c r="F8" s="31">
        <v>1638</v>
      </c>
      <c r="G8" s="32">
        <f>SUM(B8:F8)</f>
        <v>5285</v>
      </c>
    </row>
    <row r="9" spans="1:9" s="7" customFormat="1" ht="30.75" customHeight="1" x14ac:dyDescent="0.25">
      <c r="A9" s="19" t="s">
        <v>11</v>
      </c>
      <c r="B9" s="31">
        <v>270</v>
      </c>
      <c r="C9" s="31">
        <v>637</v>
      </c>
      <c r="D9" s="31">
        <v>709</v>
      </c>
      <c r="E9" s="31">
        <v>2058</v>
      </c>
      <c r="F9" s="31">
        <v>1637</v>
      </c>
      <c r="G9" s="32">
        <f>SUM(B9:F9)</f>
        <v>5311</v>
      </c>
    </row>
    <row r="10" spans="1:9" s="7" customFormat="1" ht="30.75" customHeight="1" x14ac:dyDescent="0.25">
      <c r="A10" s="35" t="s">
        <v>1</v>
      </c>
      <c r="B10" s="28">
        <f t="shared" ref="B10:G10" si="0">SUM(B7:B9)</f>
        <v>724</v>
      </c>
      <c r="C10" s="28">
        <f t="shared" si="0"/>
        <v>1780</v>
      </c>
      <c r="D10" s="28">
        <f t="shared" si="0"/>
        <v>2336</v>
      </c>
      <c r="E10" s="28">
        <f t="shared" si="0"/>
        <v>6251</v>
      </c>
      <c r="F10" s="28">
        <f t="shared" si="0"/>
        <v>4759</v>
      </c>
      <c r="G10" s="28">
        <f t="shared" si="0"/>
        <v>15850</v>
      </c>
    </row>
    <row r="11" spans="1:9" s="8" customFormat="1" ht="14.25" customHeight="1" x14ac:dyDescent="0.25">
      <c r="A11" s="51"/>
      <c r="B11" s="51"/>
    </row>
    <row r="12" spans="1:9" s="8" customFormat="1" ht="9" customHeight="1" x14ac:dyDescent="0.25">
      <c r="A12" s="51"/>
      <c r="B12" s="51"/>
    </row>
    <row r="13" spans="1:9" ht="11.25" customHeight="1" x14ac:dyDescent="0.25">
      <c r="A13" s="9"/>
      <c r="B13" s="9"/>
      <c r="C13" s="9"/>
      <c r="D13" s="9"/>
      <c r="E13" s="9"/>
      <c r="F13" s="9"/>
      <c r="G13" s="9"/>
      <c r="H13" s="9"/>
    </row>
    <row r="14" spans="1:9" ht="11.25" customHeight="1" x14ac:dyDescent="0.25">
      <c r="A14" s="9"/>
      <c r="B14" s="9"/>
      <c r="C14" s="9"/>
      <c r="D14" s="9"/>
      <c r="E14" s="9"/>
      <c r="F14" s="9"/>
      <c r="G14" s="9"/>
      <c r="H14" s="9"/>
    </row>
    <row r="15" spans="1:9" ht="15" customHeight="1" x14ac:dyDescent="0.25">
      <c r="A15" s="9"/>
      <c r="B15" s="9"/>
      <c r="C15" s="9"/>
      <c r="D15" s="9"/>
      <c r="E15" s="9"/>
      <c r="F15" s="9"/>
      <c r="G15" s="9"/>
      <c r="H15" s="9"/>
    </row>
    <row r="16" spans="1:9" ht="15" customHeight="1" x14ac:dyDescent="0.25">
      <c r="A16" s="9"/>
      <c r="B16" s="9"/>
      <c r="C16" s="9"/>
      <c r="D16" s="9"/>
      <c r="E16" s="9"/>
      <c r="F16" s="9"/>
      <c r="G16" s="9"/>
      <c r="H16" s="9"/>
    </row>
    <row r="17" spans="1:11" ht="15" customHeight="1" x14ac:dyDescent="0.25">
      <c r="A17" s="9"/>
      <c r="B17" s="9"/>
      <c r="C17" s="9"/>
      <c r="D17" s="9"/>
      <c r="E17" s="10"/>
      <c r="F17" s="11"/>
      <c r="G17" s="12"/>
      <c r="H17" s="9"/>
    </row>
    <row r="18" spans="1:11" ht="15" customHeight="1" x14ac:dyDescent="0.25">
      <c r="A18" s="9"/>
      <c r="B18" s="9"/>
      <c r="C18" s="9"/>
      <c r="D18" s="9"/>
      <c r="E18" s="10"/>
      <c r="F18" s="11"/>
      <c r="G18" s="12"/>
      <c r="H18" s="9"/>
    </row>
    <row r="19" spans="1:11" ht="15" customHeight="1" x14ac:dyDescent="0.25">
      <c r="A19" s="9"/>
      <c r="B19" s="9"/>
      <c r="C19" s="9"/>
      <c r="D19" s="9"/>
      <c r="E19" s="10"/>
      <c r="F19" s="11"/>
      <c r="G19" s="12"/>
      <c r="H19" s="9"/>
    </row>
    <row r="20" spans="1:11" x14ac:dyDescent="0.25">
      <c r="E20" s="13" t="str">
        <f>A7</f>
        <v>Octubre</v>
      </c>
      <c r="F20" s="33">
        <f>G7</f>
        <v>5254</v>
      </c>
      <c r="G20" s="36">
        <f>F20/F24</f>
        <v>0.33148264984227127</v>
      </c>
    </row>
    <row r="21" spans="1:11" x14ac:dyDescent="0.25">
      <c r="E21" s="13" t="str">
        <f>A8</f>
        <v>Noviembre</v>
      </c>
      <c r="F21" s="33">
        <f>G8</f>
        <v>5285</v>
      </c>
      <c r="G21" s="36">
        <f>F21/F24</f>
        <v>0.33343848580441643</v>
      </c>
    </row>
    <row r="22" spans="1:11" x14ac:dyDescent="0.25">
      <c r="E22" s="13" t="str">
        <f>A9</f>
        <v>Diciembre</v>
      </c>
      <c r="F22" s="33">
        <f>G9</f>
        <v>5311</v>
      </c>
      <c r="G22" s="36">
        <f>F22/F24</f>
        <v>0.3350788643533123</v>
      </c>
    </row>
    <row r="24" spans="1:11" ht="18" x14ac:dyDescent="0.25">
      <c r="F24" s="16">
        <f>SUM(F17:F22)</f>
        <v>15850</v>
      </c>
      <c r="G24" s="15"/>
    </row>
    <row r="28" spans="1:11" ht="13.5" customHeight="1" x14ac:dyDescent="0.3">
      <c r="A28" s="17"/>
      <c r="B28" s="17"/>
      <c r="C28" s="17"/>
      <c r="D28" s="17"/>
      <c r="E28" s="17"/>
      <c r="F28" s="17"/>
      <c r="G28" s="17"/>
      <c r="H28" s="17"/>
      <c r="I28" s="18"/>
      <c r="J28" s="18"/>
      <c r="K28" s="18"/>
    </row>
    <row r="29" spans="1:11" ht="13.5" customHeight="1" x14ac:dyDescent="0.3">
      <c r="A29" s="17"/>
      <c r="B29" s="17"/>
      <c r="C29" s="17"/>
      <c r="D29" s="17"/>
      <c r="E29" s="17"/>
      <c r="F29" s="17"/>
      <c r="G29" s="17"/>
      <c r="H29" s="17"/>
      <c r="I29" s="18"/>
      <c r="J29" s="18"/>
      <c r="K29" s="18"/>
    </row>
    <row r="30" spans="1:11" ht="15" customHeight="1" x14ac:dyDescent="0.3">
      <c r="A30" s="17"/>
      <c r="B30" s="17"/>
      <c r="C30" s="17"/>
      <c r="D30" s="17"/>
      <c r="E30" s="17"/>
      <c r="F30" s="17"/>
      <c r="G30" s="17"/>
      <c r="H30" s="17"/>
    </row>
    <row r="31" spans="1:11" ht="11.25" customHeight="1" x14ac:dyDescent="0.25"/>
    <row r="32" spans="1:11" ht="9.75" customHeight="1" x14ac:dyDescent="0.25">
      <c r="A32" s="53"/>
      <c r="B32" s="54"/>
      <c r="C32" s="54"/>
      <c r="D32" s="54"/>
      <c r="E32" s="54"/>
      <c r="F32" s="54"/>
      <c r="G32" s="54"/>
    </row>
    <row r="33" spans="1:7" ht="63" customHeight="1" x14ac:dyDescent="0.25">
      <c r="A33" s="46" t="s">
        <v>20</v>
      </c>
      <c r="B33" s="46"/>
      <c r="C33" s="46"/>
      <c r="D33" s="46"/>
      <c r="E33" s="46"/>
      <c r="F33" s="46"/>
      <c r="G33" s="46"/>
    </row>
  </sheetData>
  <mergeCells count="7">
    <mergeCell ref="A33:G33"/>
    <mergeCell ref="A1:G1"/>
    <mergeCell ref="A3:G3"/>
    <mergeCell ref="A4:G4"/>
    <mergeCell ref="A11:B11"/>
    <mergeCell ref="A12:B12"/>
    <mergeCell ref="A32:G32"/>
  </mergeCells>
  <printOptions horizontalCentered="1"/>
  <pageMargins left="0.41" right="0.33" top="0.77" bottom="0.55000000000000004" header="0.48" footer="0.27"/>
  <pageSetup scale="78" orientation="landscape" r:id="rId1"/>
  <headerFooter alignWithMargins="0">
    <oddHeader>&amp;L&amp;"Verdana,Negrita"&amp;12&amp;K000000MINISTERIO DE INTERIOR Y POLICIA&amp;R&amp;"Verdana,Negrita"&amp;10&amp;K000000BO-EST-
Versión:01</oddHeader>
    <oddFooter>&amp;C&amp;"Verdana,Negrita"&amp;10&amp;K03-016Dirección de Planificación y Desarrollo / Departamento de Estadísticas&amp;R&amp;"Verdana,Normal" 1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showGridLines="0" view="pageLayout" zoomScale="80" zoomScaleNormal="80" zoomScalePageLayoutView="80" workbookViewId="0">
      <selection activeCell="C6" sqref="C6"/>
    </sheetView>
  </sheetViews>
  <sheetFormatPr baseColWidth="10" defaultRowHeight="14.25" x14ac:dyDescent="0.25"/>
  <cols>
    <col min="1" max="1" width="13.5703125" style="1" customWidth="1"/>
    <col min="2" max="2" width="8.28515625" style="1" customWidth="1"/>
    <col min="3" max="3" width="24.7109375" style="1" customWidth="1"/>
    <col min="4" max="4" width="22" style="1" customWidth="1"/>
    <col min="5" max="5" width="18.85546875" style="1" customWidth="1"/>
    <col min="6" max="6" width="11.7109375" style="1" customWidth="1"/>
    <col min="7" max="16384" width="11.42578125" style="1"/>
  </cols>
  <sheetData>
    <row r="1" spans="1:7" ht="30" customHeight="1" x14ac:dyDescent="0.25">
      <c r="A1" s="47" t="s">
        <v>7</v>
      </c>
      <c r="B1" s="47"/>
      <c r="C1" s="47"/>
      <c r="D1" s="47"/>
      <c r="E1" s="47"/>
      <c r="F1" s="47"/>
      <c r="G1" s="47"/>
    </row>
    <row r="2" spans="1:7" ht="15" customHeight="1" x14ac:dyDescent="0.25"/>
    <row r="3" spans="1:7" ht="49.5" customHeight="1" x14ac:dyDescent="0.2">
      <c r="A3" s="48" t="s">
        <v>21</v>
      </c>
      <c r="B3" s="48"/>
      <c r="C3" s="48"/>
      <c r="D3" s="48"/>
      <c r="E3" s="48"/>
      <c r="F3" s="48"/>
      <c r="G3" s="48"/>
    </row>
    <row r="4" spans="1:7" ht="25.5" customHeight="1" x14ac:dyDescent="0.2">
      <c r="A4" s="49" t="s">
        <v>12</v>
      </c>
      <c r="B4" s="49"/>
      <c r="C4" s="49"/>
      <c r="D4" s="49"/>
      <c r="E4" s="49"/>
      <c r="F4" s="49"/>
      <c r="G4" s="49"/>
    </row>
    <row r="5" spans="1:7" ht="5.25" customHeight="1" x14ac:dyDescent="0.3">
      <c r="A5" s="6"/>
      <c r="B5" s="6"/>
      <c r="C5" s="6"/>
      <c r="D5" s="6"/>
      <c r="E5" s="6"/>
      <c r="F5" s="6"/>
      <c r="G5" s="6"/>
    </row>
    <row r="6" spans="1:7" ht="17.25" customHeight="1" x14ac:dyDescent="0.3">
      <c r="A6" s="37"/>
      <c r="B6" s="17"/>
      <c r="C6" s="38"/>
      <c r="D6" s="17"/>
      <c r="E6" s="17"/>
      <c r="F6" s="17"/>
      <c r="G6" s="39"/>
    </row>
    <row r="7" spans="1:7" s="7" customFormat="1" ht="42" customHeight="1" x14ac:dyDescent="0.25">
      <c r="C7" s="24" t="s">
        <v>0</v>
      </c>
      <c r="D7" s="24" t="s">
        <v>22</v>
      </c>
      <c r="E7" s="24" t="s">
        <v>23</v>
      </c>
    </row>
    <row r="8" spans="1:7" s="7" customFormat="1" ht="31.5" customHeight="1" x14ac:dyDescent="0.25">
      <c r="C8" s="19" t="s">
        <v>9</v>
      </c>
      <c r="D8" s="20">
        <v>249</v>
      </c>
      <c r="E8" s="40">
        <f>D8/D11</f>
        <v>0.48823529411764705</v>
      </c>
    </row>
    <row r="9" spans="1:7" s="7" customFormat="1" ht="31.5" customHeight="1" x14ac:dyDescent="0.25">
      <c r="C9" s="19" t="s">
        <v>10</v>
      </c>
      <c r="D9" s="20">
        <v>146</v>
      </c>
      <c r="E9" s="40">
        <f>D9/D11</f>
        <v>0.28627450980392155</v>
      </c>
    </row>
    <row r="10" spans="1:7" s="7" customFormat="1" ht="31.5" customHeight="1" x14ac:dyDescent="0.25">
      <c r="C10" s="19" t="s">
        <v>11</v>
      </c>
      <c r="D10" s="20">
        <v>115</v>
      </c>
      <c r="E10" s="40">
        <f>D10/D11</f>
        <v>0.22549019607843138</v>
      </c>
    </row>
    <row r="11" spans="1:7" s="7" customFormat="1" ht="33" customHeight="1" x14ac:dyDescent="0.25">
      <c r="C11" s="26" t="s">
        <v>1</v>
      </c>
      <c r="D11" s="41">
        <f>SUM(D8:D10)</f>
        <v>510</v>
      </c>
      <c r="E11" s="42">
        <f>SUM(E8:E10)</f>
        <v>0.99999999999999989</v>
      </c>
    </row>
    <row r="12" spans="1:7" s="8" customFormat="1" ht="16.5" customHeight="1" x14ac:dyDescent="0.2">
      <c r="B12" s="43"/>
      <c r="C12" s="55"/>
      <c r="D12" s="55"/>
      <c r="E12" s="55"/>
    </row>
    <row r="13" spans="1:7" s="8" customFormat="1" ht="18" customHeight="1" x14ac:dyDescent="0.25">
      <c r="B13" s="43"/>
      <c r="E13" s="44"/>
    </row>
    <row r="14" spans="1:7" ht="10.5" customHeight="1" x14ac:dyDescent="0.25">
      <c r="B14" s="9"/>
      <c r="C14" s="9"/>
      <c r="D14" s="9"/>
      <c r="E14" s="9"/>
      <c r="F14" s="9"/>
    </row>
    <row r="15" spans="1:7" ht="10.5" customHeight="1" x14ac:dyDescent="0.25">
      <c r="B15" s="9"/>
      <c r="C15" s="9"/>
      <c r="D15" s="9"/>
      <c r="E15" s="9"/>
      <c r="F15" s="9"/>
    </row>
    <row r="16" spans="1:7" ht="11.25" customHeight="1" x14ac:dyDescent="0.25">
      <c r="B16" s="9"/>
      <c r="C16" s="9"/>
      <c r="D16" s="9"/>
      <c r="E16" s="9"/>
      <c r="F16" s="9"/>
    </row>
    <row r="17" spans="1:9" ht="15" customHeight="1" x14ac:dyDescent="0.25">
      <c r="B17" s="9"/>
      <c r="C17" s="9"/>
      <c r="D17" s="9"/>
      <c r="E17" s="9"/>
      <c r="F17" s="9"/>
    </row>
    <row r="18" spans="1:9" ht="15" customHeight="1" x14ac:dyDescent="0.25">
      <c r="B18" s="9"/>
      <c r="C18" s="9"/>
      <c r="D18" s="9"/>
      <c r="E18" s="9"/>
      <c r="F18" s="9"/>
    </row>
    <row r="19" spans="1:9" ht="15" customHeight="1" x14ac:dyDescent="0.25">
      <c r="B19" s="9"/>
      <c r="C19" s="9"/>
      <c r="D19" s="9"/>
      <c r="E19" s="9"/>
      <c r="F19" s="9"/>
    </row>
    <row r="20" spans="1:9" ht="15" customHeight="1" x14ac:dyDescent="0.25">
      <c r="B20" s="9"/>
      <c r="C20" s="9"/>
      <c r="D20" s="9"/>
      <c r="E20" s="9"/>
      <c r="F20" s="9"/>
    </row>
    <row r="21" spans="1:9" ht="15" customHeight="1" x14ac:dyDescent="0.25">
      <c r="B21" s="9"/>
      <c r="C21" s="9"/>
      <c r="D21" s="9"/>
      <c r="E21" s="9"/>
      <c r="F21" s="9"/>
    </row>
    <row r="30" spans="1:9" ht="13.5" customHeight="1" x14ac:dyDescent="0.3">
      <c r="A30" s="18"/>
      <c r="B30" s="17"/>
      <c r="C30" s="17"/>
      <c r="D30" s="17"/>
      <c r="E30" s="17"/>
      <c r="F30" s="17"/>
      <c r="G30" s="18"/>
      <c r="H30" s="18"/>
      <c r="I30" s="18"/>
    </row>
    <row r="31" spans="1:9" ht="13.5" customHeight="1" x14ac:dyDescent="0.3">
      <c r="A31" s="18"/>
      <c r="B31" s="17"/>
      <c r="C31" s="17"/>
      <c r="D31" s="17"/>
      <c r="E31" s="17"/>
      <c r="F31" s="17"/>
      <c r="G31" s="18"/>
      <c r="H31" s="18"/>
      <c r="I31" s="18"/>
    </row>
    <row r="32" spans="1:9" ht="15" customHeight="1" x14ac:dyDescent="0.3">
      <c r="B32" s="17"/>
      <c r="C32" s="17"/>
      <c r="D32" s="17"/>
      <c r="E32" s="17"/>
      <c r="F32" s="17"/>
    </row>
    <row r="33" spans="1:7" ht="15" customHeight="1" x14ac:dyDescent="0.3">
      <c r="B33" s="17"/>
      <c r="C33" s="17"/>
      <c r="D33" s="17"/>
      <c r="E33" s="17"/>
      <c r="F33" s="17"/>
    </row>
    <row r="37" spans="1:7" x14ac:dyDescent="0.25">
      <c r="C37" s="56"/>
      <c r="D37" s="56"/>
      <c r="E37" s="56"/>
    </row>
    <row r="39" spans="1:7" x14ac:dyDescent="0.25">
      <c r="C39" s="56"/>
      <c r="D39" s="56"/>
      <c r="E39" s="56"/>
    </row>
    <row r="40" spans="1:7" ht="12.75" customHeight="1" x14ac:dyDescent="0.25"/>
    <row r="41" spans="1:7" ht="73.5" customHeight="1" x14ac:dyDescent="0.25">
      <c r="A41" s="30"/>
      <c r="B41" s="46" t="s">
        <v>24</v>
      </c>
      <c r="C41" s="46"/>
      <c r="D41" s="46"/>
      <c r="E41" s="46"/>
      <c r="F41" s="46"/>
      <c r="G41" s="45"/>
    </row>
    <row r="42" spans="1:7" ht="11.25" customHeight="1" x14ac:dyDescent="0.25"/>
    <row r="43" spans="1:7" ht="11.25" customHeight="1" x14ac:dyDescent="0.25"/>
    <row r="44" spans="1:7" ht="11.25" customHeight="1" x14ac:dyDescent="0.25"/>
  </sheetData>
  <mergeCells count="7">
    <mergeCell ref="B41:F41"/>
    <mergeCell ref="A1:G1"/>
    <mergeCell ref="A3:G3"/>
    <mergeCell ref="A4:G4"/>
    <mergeCell ref="C12:E12"/>
    <mergeCell ref="C37:E37"/>
    <mergeCell ref="C39:E39"/>
  </mergeCells>
  <printOptions horizontalCentered="1"/>
  <pageMargins left="0.24" right="0.17" top="1.35" bottom="0.73" header="0.84" footer="0.46"/>
  <pageSetup scale="70" orientation="portrait" r:id="rId1"/>
  <headerFooter alignWithMargins="0">
    <oddHeader>&amp;L&amp;"Verdana,Negrita"&amp;12&amp;K000000MINISTERIO DE INTERIOR Y POLICIA&amp;R&amp;"Verdana,Negrita"&amp;10&amp;K000000BO-EST-01
Versión: 01</oddHeader>
    <oddFooter>&amp;C&amp;"Verdana,Negrita"&amp;10&amp;K03+000Dirección de Planificación y Desarrollo / Departamento de Estadísticas&amp;R&amp;"Verdana,Normal" 3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COBA-Infracciones</vt:lpstr>
      <vt:lpstr>Cierres </vt:lpstr>
      <vt:lpstr>COBA-Inspecciones</vt:lpstr>
      <vt:lpstr>COBA-Supervisiones</vt:lpstr>
      <vt:lpstr>COBA-Charlas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Cristian Frutuoso</dc:creator>
  <cp:lastModifiedBy>Cristian Frutuoso</cp:lastModifiedBy>
  <cp:lastPrinted>2022-09-23T15:35:11Z</cp:lastPrinted>
  <dcterms:created xsi:type="dcterms:W3CDTF">2018-04-09T14:11:31Z</dcterms:created>
  <dcterms:modified xsi:type="dcterms:W3CDTF">2024-01-11T19:17:09Z</dcterms:modified>
</cp:coreProperties>
</file>